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K:\RAFFAELLA AVOSSO\Clienti\0 ST AGGIORNATE 2024\B2B\"/>
    </mc:Choice>
  </mc:AlternateContent>
  <xr:revisionPtr revIDLastSave="0" documentId="13_ncr:1_{3566014B-E864-44E1-86F8-B5D36C9339AA}" xr6:coauthVersionLast="47" xr6:coauthVersionMax="47" xr10:uidLastSave="{00000000-0000-0000-0000-000000000000}"/>
  <bookViews>
    <workbookView xWindow="-120" yWindow="-1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6" i="1" l="1"/>
  <c r="AH66" i="1"/>
  <c r="AN66" i="1"/>
  <c r="AS66" i="1"/>
  <c r="AV66" i="1"/>
  <c r="AX66" i="1"/>
  <c r="DM66" i="1"/>
  <c r="EE66" i="1"/>
  <c r="P21" i="1"/>
  <c r="AH21" i="1"/>
  <c r="AN21" i="1"/>
  <c r="AS21" i="1"/>
  <c r="AV21" i="1"/>
  <c r="AX21" i="1" s="1"/>
  <c r="DM21" i="1"/>
  <c r="EE21" i="1"/>
  <c r="AH77" i="1"/>
  <c r="AN77" i="1"/>
  <c r="AS77" i="1"/>
  <c r="P25" i="1"/>
  <c r="AH25" i="1"/>
  <c r="AN25" i="1"/>
  <c r="AS25" i="1"/>
  <c r="AV25" i="1"/>
  <c r="AX25" i="1" s="1"/>
  <c r="DM25" i="1"/>
  <c r="EE25" i="1"/>
  <c r="P24" i="1"/>
  <c r="AH24" i="1"/>
  <c r="AN24" i="1"/>
  <c r="AS24" i="1"/>
  <c r="AV24" i="1"/>
  <c r="AX24" i="1" s="1"/>
  <c r="DM24" i="1"/>
  <c r="EE24" i="1"/>
  <c r="P22" i="1" l="1"/>
  <c r="AH22" i="1"/>
  <c r="AN22" i="1"/>
  <c r="AS22" i="1"/>
  <c r="AV22" i="1"/>
  <c r="AX22" i="1" s="1"/>
  <c r="DM22" i="1"/>
  <c r="EE22" i="1"/>
  <c r="P23" i="1"/>
  <c r="AH23" i="1"/>
  <c r="AN23" i="1"/>
  <c r="AS23" i="1"/>
  <c r="AV23" i="1"/>
  <c r="AX23" i="1" s="1"/>
  <c r="DM23" i="1"/>
  <c r="EE23" i="1"/>
  <c r="P20" i="1"/>
  <c r="AH20" i="1"/>
  <c r="AN20" i="1"/>
  <c r="AS20" i="1"/>
  <c r="AV20" i="1"/>
  <c r="AX20" i="1" s="1"/>
  <c r="DM20" i="1"/>
  <c r="EE20" i="1"/>
  <c r="AN65" i="1"/>
  <c r="P65" i="1" l="1"/>
  <c r="AH65" i="1"/>
  <c r="AS65" i="1"/>
  <c r="AV65" i="1"/>
  <c r="AX65" i="1" s="1"/>
  <c r="DM65" i="1"/>
  <c r="EE65" i="1"/>
  <c r="DM78" i="1"/>
  <c r="P77" i="1"/>
  <c r="AV77" i="1"/>
  <c r="DM76" i="1"/>
  <c r="EE76" i="1"/>
  <c r="AH76" i="1"/>
  <c r="AN76" i="1"/>
  <c r="AS76" i="1"/>
  <c r="AN19" i="1"/>
  <c r="AV76" i="1"/>
  <c r="AX74" i="1"/>
  <c r="AV5" i="1"/>
  <c r="AX5" i="1" s="1"/>
  <c r="P50" i="1" l="1"/>
  <c r="P46" i="1"/>
  <c r="P45" i="1"/>
  <c r="EE70" i="1" l="1"/>
  <c r="DM70" i="1"/>
  <c r="AV70" i="1"/>
  <c r="AX70" i="1" s="1"/>
  <c r="AS70" i="1"/>
  <c r="AN70" i="1"/>
  <c r="AH70" i="1"/>
  <c r="P70" i="1"/>
  <c r="AH75" i="1"/>
  <c r="EE75" i="1"/>
  <c r="DM75" i="1"/>
  <c r="AV75" i="1"/>
  <c r="AX75" i="1" s="1"/>
  <c r="AS75" i="1"/>
  <c r="AN75" i="1"/>
  <c r="P75" i="1"/>
  <c r="EE7" i="1"/>
  <c r="DM7" i="1"/>
  <c r="AV7" i="1"/>
  <c r="AX7" i="1" s="1"/>
  <c r="AS7" i="1"/>
  <c r="AN7" i="1"/>
  <c r="AH7" i="1"/>
  <c r="P7" i="1"/>
  <c r="AS74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7" i="1"/>
  <c r="AH68" i="1"/>
  <c r="AH69" i="1"/>
  <c r="AH71" i="1"/>
  <c r="AH72" i="1"/>
  <c r="AH73" i="1"/>
  <c r="AH74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7" i="1"/>
  <c r="AN68" i="1"/>
  <c r="AN69" i="1"/>
  <c r="AN71" i="1"/>
  <c r="AN72" i="1"/>
  <c r="AN73" i="1"/>
  <c r="AN74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7" i="1"/>
  <c r="AS68" i="1"/>
  <c r="AS69" i="1"/>
  <c r="AS71" i="1"/>
  <c r="AS72" i="1"/>
  <c r="AS73" i="1"/>
  <c r="AS5" i="1"/>
  <c r="AV73" i="1"/>
  <c r="AX73" i="1" s="1"/>
  <c r="AV72" i="1"/>
  <c r="AX72" i="1" s="1"/>
  <c r="AV71" i="1"/>
  <c r="AX71" i="1" s="1"/>
  <c r="AV69" i="1"/>
  <c r="AX69" i="1" s="1"/>
  <c r="AV68" i="1"/>
  <c r="AX68" i="1" s="1"/>
  <c r="AV67" i="1"/>
  <c r="AX67" i="1" s="1"/>
  <c r="AV64" i="1"/>
  <c r="AX64" i="1" s="1"/>
  <c r="AV63" i="1"/>
  <c r="AV62" i="1"/>
  <c r="AV61" i="1"/>
  <c r="AX61" i="1" s="1"/>
  <c r="AV60" i="1"/>
  <c r="AX60" i="1" s="1"/>
  <c r="AV59" i="1"/>
  <c r="AX59" i="1" s="1"/>
  <c r="AV58" i="1"/>
  <c r="AX58" i="1" s="1"/>
  <c r="AV57" i="1"/>
  <c r="AX57" i="1" s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62" i="1" l="1"/>
  <c r="AX62" i="1"/>
  <c r="AW63" i="1"/>
  <c r="AX63" i="1"/>
  <c r="AW75" i="1"/>
  <c r="P6" i="1"/>
  <c r="P14" i="1" l="1"/>
  <c r="P15" i="1"/>
  <c r="P12" i="1"/>
  <c r="EE61" i="1" l="1"/>
  <c r="EE62" i="1"/>
  <c r="EE63" i="1"/>
  <c r="EE64" i="1"/>
  <c r="EE67" i="1"/>
  <c r="EE68" i="1"/>
  <c r="EE69" i="1"/>
  <c r="EE71" i="1"/>
  <c r="EE72" i="1"/>
  <c r="EE58" i="1"/>
  <c r="EE59" i="1"/>
  <c r="EE60" i="1"/>
  <c r="EE56" i="1"/>
  <c r="EE57" i="1"/>
  <c r="EE54" i="1"/>
  <c r="EE55" i="1"/>
  <c r="EE53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" i="1"/>
  <c r="AW38" i="1"/>
  <c r="AW49" i="1"/>
  <c r="DM44" i="1"/>
  <c r="AW44" i="1" l="1"/>
  <c r="AW43" i="1"/>
  <c r="P30" i="1"/>
  <c r="P47" i="1"/>
  <c r="P71" i="1"/>
  <c r="P13" i="1"/>
  <c r="P42" i="1"/>
  <c r="P72" i="1"/>
  <c r="P64" i="1"/>
  <c r="P27" i="1"/>
  <c r="P73" i="1"/>
  <c r="P26" i="1"/>
  <c r="P69" i="1"/>
  <c r="P35" i="1"/>
  <c r="P28" i="1"/>
  <c r="P34" i="1"/>
  <c r="P29" i="1"/>
  <c r="P54" i="1"/>
  <c r="P18" i="1"/>
  <c r="P16" i="1"/>
  <c r="P19" i="1"/>
  <c r="P41" i="1"/>
  <c r="P39" i="1"/>
  <c r="P67" i="1"/>
  <c r="P36" i="1"/>
  <c r="P10" i="1"/>
  <c r="P62" i="1"/>
  <c r="P63" i="1"/>
  <c r="P48" i="1"/>
  <c r="P51" i="1"/>
  <c r="P53" i="1"/>
  <c r="P56" i="1"/>
  <c r="P52" i="1"/>
  <c r="P59" i="1"/>
  <c r="P60" i="1"/>
  <c r="P31" i="1"/>
  <c r="P32" i="1"/>
  <c r="P33" i="1"/>
  <c r="P61" i="1"/>
  <c r="P57" i="1"/>
  <c r="P43" i="1"/>
  <c r="P37" i="1"/>
  <c r="P49" i="1"/>
  <c r="P38" i="1"/>
  <c r="P40" i="1"/>
  <c r="P58" i="1"/>
  <c r="P17" i="1"/>
  <c r="P8" i="1"/>
  <c r="P9" i="1"/>
  <c r="P68" i="1"/>
  <c r="P74" i="1"/>
  <c r="P55" i="1"/>
  <c r="DM30" i="1"/>
  <c r="DM47" i="1"/>
  <c r="DM71" i="1"/>
  <c r="DM12" i="1"/>
  <c r="DM13" i="1"/>
  <c r="DM14" i="1"/>
  <c r="DM15" i="1"/>
  <c r="DM6" i="1"/>
  <c r="DM42" i="1"/>
  <c r="DM72" i="1"/>
  <c r="DM64" i="1"/>
  <c r="DM27" i="1"/>
  <c r="DM5" i="1"/>
  <c r="DM73" i="1"/>
  <c r="DM26" i="1"/>
  <c r="DM69" i="1"/>
  <c r="DM35" i="1"/>
  <c r="DM28" i="1"/>
  <c r="DM34" i="1"/>
  <c r="DM29" i="1"/>
  <c r="DM54" i="1"/>
  <c r="DM18" i="1"/>
  <c r="DM16" i="1"/>
  <c r="DM19" i="1"/>
  <c r="DM41" i="1"/>
  <c r="DM39" i="1"/>
  <c r="DM67" i="1"/>
  <c r="DM36" i="1"/>
  <c r="DM10" i="1"/>
  <c r="DM62" i="1"/>
  <c r="DM63" i="1"/>
  <c r="DM48" i="1"/>
  <c r="DM51" i="1"/>
  <c r="DM53" i="1"/>
  <c r="DM56" i="1"/>
  <c r="DM52" i="1"/>
  <c r="DM59" i="1"/>
  <c r="DM60" i="1"/>
  <c r="DM31" i="1"/>
  <c r="DM32" i="1"/>
  <c r="DM33" i="1"/>
  <c r="DM61" i="1"/>
  <c r="DM57" i="1"/>
  <c r="DM43" i="1"/>
  <c r="DM46" i="1"/>
  <c r="DM45" i="1"/>
  <c r="DM37" i="1"/>
  <c r="DM49" i="1"/>
  <c r="DM38" i="1"/>
  <c r="DM40" i="1"/>
  <c r="DM58" i="1"/>
  <c r="DM17" i="1"/>
  <c r="DM8" i="1"/>
  <c r="DM9" i="1"/>
  <c r="DM68" i="1"/>
  <c r="DM74" i="1"/>
  <c r="DM55" i="1"/>
  <c r="AP55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<sst xmlns="http://schemas.openxmlformats.org/spreadsheetml/2006/main" count="7888" uniqueCount="1171">
  <si>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</si>
  <si>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</si>
  <si>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</si>
  <si>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</si>
  <si>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</si>
  <si>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</si>
  <si>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</si>
  <si>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</si>
  <si>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</si>
  <si>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</si>
  <si>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</si>
  <si>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</si>
  <si>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</si>
  <si>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</si>
  <si>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</si>
  <si>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</si>
  <si>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</si>
  <si>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</si>
  <si>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</si>
  <si>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</si>
  <si>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</si>
  <si>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</si>
  <si>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</si>
  <si>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</si>
  <si>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</si>
  <si>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</si>
  <si>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</si>
  <si>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</si>
  <si>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</si>
  <si>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</si>
  <si>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</si>
  <si>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</si>
  <si>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</si>
  <si>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</si>
  <si>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</si>
  <si>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</si>
  <si>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</si>
  <si>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</si>
  <si>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</si>
  <si>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</si>
  <si>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</si>
  <si>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</si>
  <si>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</si>
  <si>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</si>
  <si>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</si>
  <si>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</si>
  <si>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</si>
  <si>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</si>
  <si>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</si>
  <si>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</si>
  <si>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</si>
  <si>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</si>
  <si>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</si>
  <si>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</si>
  <si>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</si>
  <si>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</si>
  <si>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</si>
  <si>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</si>
  <si>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</si>
  <si>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</si>
  <si>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</si>
  <si>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</si>
  <si>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</si>
  <si>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</si>
  <si>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</si>
  <si>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</si>
  <si>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</si>
  <si>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</si>
  <si>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</si>
  <si>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</si>
  <si>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</si>
  <si>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</si>
  <si>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</si>
  <si>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</si>
  <si>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</si>
  <si>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</si>
  <si>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</si>
  <si>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</si>
  <si>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</si>
  <si>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</si>
  <si>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</si>
  <si>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</si>
  <si>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</si>
  <si>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</si>
  <si>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</si>
  <si>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</si>
  <si>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</si>
  <si>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</si>
  <si>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</si>
  <si>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</si>
  <si>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</si>
  <si>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</si>
  <si>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</si>
  <si>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</si>
  <si>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</si>
  <si>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</si>
  <si>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</si>
  <si>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</si>
  <si>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</si>
  <si>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</si>
  <si>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</si>
  <si>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</si>
  <si>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</si>
  <si>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</si>
  <si>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</si>
  <si>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</si>
  <si>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</si>
  <si>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</si>
  <si>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</si>
  <si>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</si>
  <si>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</si>
  <si>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</si>
  <si>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</si>
  <si>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</si>
  <si>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</si>
  <si>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</si>
  <si>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</si>
  <si>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</si>
  <si>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</si>
  <si>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</si>
  <si>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</si>
  <si>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</si>
  <si>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</si>
  <si>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</si>
  <si>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</si>
  <si>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</si>
  <si>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</si>
  <si>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</si>
  <si>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</si>
  <si>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</si>
  <si>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</si>
  <si>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</si>
  <si>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</si>
  <si>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</si>
  <si>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</si>
  <si>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</si>
  <si>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</si>
  <si>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</si>
  <si>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</si>
  <si>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</si>
  <si>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</si>
  <si>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</si>
  <si>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</si>
  <si>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</si>
  <si>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</si>
  <si>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</si>
  <si>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</si>
  <si>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</si>
  <si>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</si>
  <si>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</si>
  <si>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</si>
  <si>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</si>
  <si>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</si>
  <si>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</si>
  <si>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</si>
  <si>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</si>
  <si>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</si>
  <si>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</si>
  <si>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</si>
  <si>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</si>
  <si>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</si>
  <si>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</si>
  <si>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</si>
  <si>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</si>
  <si>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</si>
  <si>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</si>
  <si>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</si>
  <si>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</si>
  <si>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</si>
  <si>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</si>
  <si>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</si>
  <si>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</si>
  <si>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</si>
  <si>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</si>
  <si>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</si>
  <si>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</si>
  <si>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</si>
  <si>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</si>
  <si>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</si>
  <si>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</si>
  <si>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</si>
  <si>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</si>
  <si>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</si>
  <si>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</si>
  <si>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</si>
  <si>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</si>
  <si>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</si>
  <si>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</si>
  <si>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</si>
  <si>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</si>
  <si>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</si>
  <si>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</si>
  <si>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</si>
  <si>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</si>
  <si>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</si>
  <si>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</si>
  <si>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</si>
  <si>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</si>
  <si>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</si>
  <si>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</si>
  <si>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</si>
  <si>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</si>
  <si>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</si>
  <si>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</si>
  <si>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</si>
  <si>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</si>
  <si>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</si>
  <si>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</si>
  <si>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</si>
  <si>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</si>
  <si>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</si>
  <si>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</si>
  <si>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</si>
  <si>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</si>
  <si>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</si>
  <si>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</si>
  <si>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</si>
  <si>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</si>
  <si>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</si>
  <si>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</si>
  <si>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</si>
  <si>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</si>
  <si>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</si>
  <si>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</si>
  <si>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</si>
  <si>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</si>
  <si>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</si>
  <si>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</si>
  <si>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</si>
  <si>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</si>
  <si>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</si>
  <si>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</si>
  <si>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</si>
  <si>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</si>
  <si>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</si>
  <si>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</si>
  <si>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</si>
  <si>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</si>
  <si>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</si>
  <si>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</si>
  <si>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</si>
  <si>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</si>
  <si>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</si>
  <si>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</si>
  <si>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</si>
  <si>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</si>
  <si>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</si>
  <si>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</si>
  <si>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</si>
  <si>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</si>
  <si>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</si>
  <si>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</si>
  <si>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</si>
  <si>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</si>
  <si>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</si>
  <si>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</si>
  <si>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</si>
  <si>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</si>
  <si>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</si>
  <si>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</si>
  <si>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</si>
  <si>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</si>
  <si>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</si>
  <si>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</si>
  <si>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</si>
  <si>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</si>
  <si>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</si>
  <si>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</si>
  <si>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</si>
  <si>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</si>
  <si>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</si>
  <si>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</si>
  <si>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</si>
  <si>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</si>
  <si>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</si>
  <si>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</si>
  <si>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</si>
  <si>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</si>
  <si>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</si>
  <si>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</si>
  <si>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</si>
  <si>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</si>
  <si>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</si>
  <si>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</si>
  <si>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</si>
  <si>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</si>
  <si>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</si>
  <si>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</si>
  <si>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</si>
  <si>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</si>
  <si>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</si>
  <si>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</si>
  <si>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</si>
  <si>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</si>
  <si>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</si>
  <si>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</si>
  <si>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</si>
  <si>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</si>
  <si>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</si>
  <si>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</si>
  <si>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</si>
  <si>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</si>
  <si>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</si>
  <si>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</si>
  <si>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</si>
  <si>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</si>
  <si>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</si>
  <si>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</si>
  <si>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</si>
  <si>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</si>
  <si>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</si>
  <si>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</si>
  <si>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</si>
  <si>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</si>
  <si>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</si>
  <si>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</si>
  <si>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</si>
  <si>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</si>
  <si>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</si>
  <si>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</si>
  <si>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</si>
  <si>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</si>
  <si>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</si>
  <si>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</si>
  <si>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</si>
  <si>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</si>
  <si>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</si>
  <si>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</si>
  <si>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</si>
  <si>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</si>
  <si>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</si>
  <si>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</si>
  <si>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</si>
  <si>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</si>
  <si>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</si>
  <si>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</si>
  <si>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</si>
  <si>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</si>
  <si>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</si>
  <si>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</si>
  <si>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</si>
  <si>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</si>
  <si>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</si>
  <si>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</si>
  <si>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</si>
  <si>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</si>
  <si>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</si>
  <si>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</si>
  <si>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</si>
  <si>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</si>
  <si>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</si>
  <si>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</si>
  <si>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</si>
  <si>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</si>
  <si>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</si>
  <si>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</si>
  <si>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</si>
  <si>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</si>
  <si>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</si>
  <si>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</si>
  <si>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</si>
  <si>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</si>
  <si>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</si>
  <si>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</si>
  <si>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</si>
  <si>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</si>
  <si>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</si>
  <si>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</si>
  <si>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</si>
  <si>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</si>
  <si>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</si>
  <si>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</si>
  <si>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</si>
  <si>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</si>
  <si>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</si>
  <si>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</si>
  <si>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</si>
  <si>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</si>
  <si>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</si>
  <si>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</si>
  <si>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</si>
  <si>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</si>
  <si>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</si>
  <si>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</si>
  <si>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</si>
  <si>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</si>
  <si>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</si>
  <si>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</si>
  <si>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</si>
  <si>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</si>
  <si>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</si>
  <si>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</si>
  <si>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</si>
  <si>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</si>
  <si>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</si>
  <si>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</si>
  <si>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</si>
  <si>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</si>
  <si>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</si>
  <si>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</si>
  <si>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</si>
  <si>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</si>
  <si>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</si>
  <si>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</si>
  <si>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</si>
  <si>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</si>
  <si>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</si>
  <si>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</si>
  <si>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</si>
  <si>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</si>
  <si>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</si>
  <si>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</si>
  <si>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</si>
  <si>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</si>
  <si>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</si>
  <si>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</si>
  <si>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</si>
  <si>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</si>
  <si>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</si>
  <si>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</si>
  <si>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</si>
  <si>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</si>
  <si>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</si>
  <si>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</si>
  <si>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</si>
  <si>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</si>
  <si>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</si>
  <si>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</si>
  <si>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</si>
  <si>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</si>
  <si>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</si>
  <si>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</si>
  <si>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</si>
  <si>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</si>
  <si>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</si>
  <si>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</si>
  <si>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</si>
  <si>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</si>
  <si>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</si>
  <si>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</si>
  <si>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</si>
  <si>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</si>
  <si>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</si>
  <si>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</si>
  <si>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</si>
  <si>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</si>
  <si>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</si>
  <si>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</si>
  <si>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</si>
  <si>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</si>
  <si>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</si>
  <si>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</si>
  <si>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</si>
  <si>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</si>
  <si>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</si>
  <si>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</si>
  <si>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</si>
  <si>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</si>
  <si>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</si>
  <si>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</si>
  <si>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</si>
  <si>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</si>
  <si>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</si>
  <si>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</si>
  <si>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</si>
  <si>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</si>
  <si>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</si>
  <si>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</si>
  <si>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</si>
  <si>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</si>
  <si>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</si>
  <si>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</si>
  <si>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</si>
  <si>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</si>
  <si>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</si>
  <si>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</si>
  <si>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</si>
  <si>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</si>
  <si>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</si>
  <si>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</si>
  <si>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</si>
  <si>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</si>
  <si>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</si>
  <si>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</si>
  <si>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</si>
  <si>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</si>
  <si>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</si>
  <si>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</si>
  <si>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</si>
  <si>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</si>
  <si>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</si>
  <si>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</si>
  <si>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</si>
  <si>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</si>
  <si>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</si>
  <si>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</si>
  <si>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</si>
  <si>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</si>
  <si>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</si>
  <si>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</si>
  <si>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</si>
  <si>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</si>
  <si>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</si>
  <si>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</si>
  <si>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</si>
  <si>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</si>
  <si>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</si>
  <si>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</si>
  <si>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</si>
  <si>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</si>
  <si>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</si>
  <si>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</si>
  <si>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</si>
  <si>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</si>
  <si>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</si>
  <si>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</si>
  <si>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</si>
  <si>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</si>
  <si>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</si>
  <si>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</si>
  <si>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</si>
  <si>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</si>
  <si>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</si>
  <si>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</si>
  <si>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</si>
  <si>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</si>
  <si>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</si>
  <si>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</si>
  <si>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</si>
  <si>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</si>
  <si>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</si>
  <si>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</si>
  <si>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</si>
  <si>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</si>
  <si>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</si>
  <si>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</si>
  <si>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</si>
  <si>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</si>
  <si>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</si>
  <si>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</si>
  <si>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</si>
  <si>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</si>
  <si>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</si>
  <si>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</si>
  <si>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</si>
  <si>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</si>
  <si>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</si>
  <si>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</si>
  <si>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</si>
  <si>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</si>
  <si>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</si>
  <si>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</si>
  <si>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</si>
  <si>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</si>
  <si>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</si>
  <si>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</si>
  <si>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</si>
  <si>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</si>
  <si>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</si>
  <si>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</si>
  <si>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</si>
  <si>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</si>
  <si>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</si>
  <si>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</si>
  <si>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</si>
  <si>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</si>
  <si>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</si>
  <si>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</si>
  <si>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</si>
  <si>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</si>
  <si>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</si>
  <si>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</si>
  <si>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</si>
  <si>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</si>
  <si>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</si>
  <si>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</si>
  <si>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</si>
  <si>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</si>
  <si>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</si>
  <si>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</si>
  <si>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</si>
  <si>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</si>
  <si>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</si>
  <si>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</si>
  <si>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</si>
  <si>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</si>
  <si>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</si>
  <si>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</si>
  <si>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</si>
  <si>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</si>
  <si>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</si>
  <si>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</si>
  <si>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</si>
  <si>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</si>
  <si>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</si>
  <si>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</si>
  <si>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</si>
  <si>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</si>
  <si>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</si>
  <si>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</si>
  <si>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</si>
  <si>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</si>
  <si>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</si>
  <si>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</si>
  <si>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</si>
  <si>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</si>
  <si>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</si>
  <si>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</si>
  <si>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</si>
  <si>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</si>
  <si>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</si>
  <si>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</si>
  <si>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</si>
  <si>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</si>
  <si>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</si>
  <si>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</si>
  <si>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</si>
  <si>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</si>
  <si>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</si>
  <si>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</si>
  <si>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</si>
  <si>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</si>
  <si>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</si>
  <si>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</si>
  <si>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</si>
  <si>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</si>
  <si>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</si>
  <si>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</si>
  <si>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</si>
  <si>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</si>
  <si>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</si>
  <si>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</si>
  <si>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</si>
  <si>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</si>
  <si>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</si>
  <si>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</si>
  <si>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</si>
  <si>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</si>
  <si>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</si>
  <si>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</si>
  <si>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</si>
  <si>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</si>
  <si>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</si>
  <si>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</si>
  <si>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</si>
  <si>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</si>
  <si>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</si>
  <si>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</si>
  <si>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</si>
  <si>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</si>
  <si>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</si>
  <si>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</si>
  <si>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</si>
  <si>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</si>
  <si>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</si>
  <si>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</si>
  <si>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</si>
  <si>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</si>
  <si>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</si>
  <si>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</si>
  <si>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</si>
  <si>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</si>
  <si>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</si>
  <si>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</si>
  <si>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</si>
  <si>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</si>
  <si>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</si>
  <si>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</si>
  <si>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</si>
  <si>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</si>
  <si>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</si>
  <si>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</si>
  <si>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</si>
  <si>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</si>
  <si>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</si>
  <si>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</si>
  <si>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</si>
  <si>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</si>
  <si>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</si>
  <si>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</si>
  <si>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</si>
  <si>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</si>
  <si>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</si>
  <si>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</si>
  <si>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</si>
  <si>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</si>
  <si>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</si>
  <si>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</si>
  <si>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</si>
  <si>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</si>
  <si>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</si>
  <si>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</si>
  <si>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</si>
  <si>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</si>
  <si>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</si>
  <si>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</si>
  <si>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</si>
  <si>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</si>
  <si>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</si>
  <si>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</si>
  <si>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</si>
  <si>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</si>
  <si>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</si>
  <si>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</si>
  <si>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</si>
  <si>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</si>
  <si>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</si>
  <si>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</si>
  <si>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</si>
  <si>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</si>
  <si>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</si>
  <si>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</si>
  <si>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</si>
  <si>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</si>
  <si>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</si>
  <si>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</si>
  <si>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</si>
  <si>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</si>
  <si>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</si>
  <si>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</si>
  <si>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</si>
  <si>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</si>
  <si>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</si>
  <si>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</si>
  <si>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</si>
  <si>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</si>
  <si>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</si>
  <si>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</si>
  <si>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</si>
  <si>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</si>
  <si>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</si>
  <si>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</si>
  <si>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</si>
  <si>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</si>
  <si>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</si>
  <si>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</si>
  <si>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</si>
  <si>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</si>
  <si>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</si>
  <si>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</si>
  <si>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</si>
  <si>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</si>
  <si>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</si>
  <si>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</si>
  <si>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</si>
  <si>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</si>
  <si>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</si>
  <si>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</si>
  <si>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</si>
  <si>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</si>
  <si>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</si>
  <si>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</si>
  <si>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</si>
  <si>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</si>
  <si>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</si>
  <si>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</si>
  <si>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</si>
  <si>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</si>
  <si>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</si>
  <si>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</si>
  <si>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</si>
  <si>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</si>
  <si>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</si>
  <si>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</si>
  <si>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</si>
  <si>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</si>
  <si>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</si>
  <si>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</si>
  <si>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</si>
  <si>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</si>
  <si>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</si>
  <si>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</si>
  <si>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</si>
  <si>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</si>
  <si>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</si>
  <si>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</si>
  <si>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</si>
  <si>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</si>
  <si>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</si>
  <si>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</si>
  <si>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</si>
  <si>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</si>
  <si>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</si>
  <si>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</si>
  <si>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</si>
  <si>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</si>
  <si>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</si>
  <si>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</si>
  <si>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</si>
  <si>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</si>
  <si>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</si>
  <si>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</si>
  <si>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</si>
  <si>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</si>
  <si>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</si>
  <si>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</si>
  <si>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</si>
  <si>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</si>
  <si>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</si>
  <si>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</si>
  <si>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</si>
  <si>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</si>
  <si>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</si>
  <si>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</si>
  <si>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</si>
  <si>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</si>
  <si>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</si>
  <si>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</si>
  <si>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</si>
  <si>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</si>
  <si>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</si>
  <si>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</si>
  <si>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</si>
  <si>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</si>
  <si>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</si>
  <si>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</si>
  <si>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</si>
  <si>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</si>
  <si>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</si>
  <si>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</si>
  <si>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</si>
  <si>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</si>
  <si>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</si>
  <si>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</si>
  <si>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</si>
  <si>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</si>
  <si>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</si>
  <si>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</si>
  <si>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</si>
  <si>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</si>
  <si>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</si>
  <si>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</si>
  <si>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</si>
  <si>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</si>
  <si>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</si>
  <si>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</si>
  <si>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</si>
  <si>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</si>
  <si>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</si>
  <si>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</si>
  <si>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</si>
  <si>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</si>
  <si>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</si>
  <si>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</si>
  <si>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</si>
  <si>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</si>
  <si>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</si>
  <si>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</si>
  <si>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</si>
  <si>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</si>
  <si>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</si>
  <si>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</si>
  <si>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</si>
  <si>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</si>
  <si>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</si>
  <si>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</si>
  <si>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</si>
  <si>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</si>
  <si>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</si>
  <si>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</si>
  <si>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</si>
  <si>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</si>
  <si>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</si>
  <si>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</si>
  <si>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</si>
  <si>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</si>
  <si>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</si>
  <si>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</si>
  <si>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</si>
  <si>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</si>
  <si>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</si>
  <si>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</si>
  <si>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</si>
  <si>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</si>
  <si>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</si>
  <si>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</si>
  <si>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</si>
  <si>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</si>
  <si>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</si>
  <si>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</si>
  <si>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</si>
  <si>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</si>
  <si>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</si>
  <si>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</si>
  <si>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</si>
  <si>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</si>
  <si>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</si>
  <si>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</si>
  <si>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</si>
  <si>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</si>
  <si>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</si>
  <si>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</si>
  <si>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</si>
  <si>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</si>
  <si>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</si>
  <si>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</si>
  <si>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</si>
  <si>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</si>
  <si>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</si>
  <si>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</si>
  <si>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</si>
  <si>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</si>
  <si>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</si>
  <si>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</si>
  <si>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</si>
  <si>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</si>
  <si>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</si>
  <si>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</si>
  <si>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</si>
  <si>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</si>
  <si>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</si>
  <si>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</si>
  <si>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</si>
  <si>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</si>
  <si>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</si>
  <si>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</si>
  <si>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</si>
  <si>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</si>
  <si>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</si>
  <si>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</si>
  <si>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</si>
  <si>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</si>
  <si>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</si>
  <si>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</si>
  <si>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</si>
  <si>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</si>
  <si>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</si>
  <si>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</si>
  <si>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</si>
  <si>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</si>
  <si>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</si>
  <si>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</si>
  <si>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</si>
  <si>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</si>
  <si>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</si>
  <si>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</si>
  <si>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</si>
  <si>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</si>
  <si>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</si>
  <si>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</si>
  <si>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</si>
  <si>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</si>
  <si>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</si>
  <si>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</si>
  <si>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</si>
  <si>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</si>
  <si>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</si>
  <si>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</si>
  <si>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</si>
  <si>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</si>
  <si>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</si>
  <si>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</si>
  <si>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</si>
  <si>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</si>
  <si>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</si>
  <si>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</si>
  <si>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</si>
  <si>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</si>
  <si>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</si>
  <si>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</si>
  <si>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</si>
  <si>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</si>
  <si>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</si>
  <si>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</si>
  <si>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</si>
  <si>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</si>
  <si>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</si>
  <si>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</si>
  <si>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</si>
  <si>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</si>
  <si>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</si>
  <si>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</si>
  <si>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</si>
  <si>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</si>
  <si>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</si>
  <si>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</si>
  <si>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</si>
  <si>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</si>
  <si>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</si>
  <si>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</si>
  <si>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</si>
  <si>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</si>
  <si>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</si>
  <si>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</si>
  <si>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</si>
  <si>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</si>
  <si>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</si>
  <si>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</si>
  <si>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</si>
  <si>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</si>
  <si>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</si>
  <si>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</si>
  <si>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</si>
  <si>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</si>
  <si>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</si>
  <si>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</si>
  <si>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</si>
  <si>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</si>
  <si>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</si>
  <si>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</si>
  <si>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</si>
  <si>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</si>
  <si>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</si>
  <si>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</si>
  <si>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</si>
  <si>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</si>
  <si>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</si>
  <si>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</si>
  <si>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</si>
  <si>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</si>
  <si>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</si>
  <si>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</si>
  <si>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</si>
  <si>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</si>
  <si>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</si>
  <si>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</si>
  <si>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</si>
  <si>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</si>
  <si>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</si>
  <si>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</si>
  <si>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</si>
  <si>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</si>
  <si>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</si>
  <si>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</si>
  <si>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</si>
  <si>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</si>
  <si>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</si>
  <si>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</si>
  <si>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</si>
  <si>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</si>
  <si>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</si>
  <si>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</si>
  <si>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</si>
  <si>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</si>
  <si>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</si>
  <si>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</si>
  <si>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</si>
  <si>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</si>
  <si>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</si>
  <si>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</si>
  <si>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</si>
  <si>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</si>
  <si>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</si>
  <si>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</si>
  <si>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</si>
  <si>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</si>
  <si>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</si>
  <si>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</si>
  <si>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</si>
  <si>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</si>
  <si>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</si>
  <si>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</si>
  <si>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</si>
  <si>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</si>
  <si>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</si>
  <si>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</si>
  <si>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</si>
  <si>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</si>
  <si>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</si>
  <si>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</si>
  <si>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</si>
  <si>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</si>
  <si>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</si>
  <si>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</si>
  <si>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</si>
  <si>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</si>
  <si>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</si>
  <si>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</si>
  <si>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</si>
  <si>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</si>
  <si>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</si>
  <si>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</si>
  <si>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</si>
  <si>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</si>
  <si>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</si>
  <si>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</si>
  <si>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</si>
  <si>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</si>
  <si>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</si>
  <si>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</si>
  <si>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</si>
  <si>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</si>
  <si>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</si>
  <si>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</si>
  <si>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</si>
  <si>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</si>
  <si>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</si>
  <si>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</si>
  <si>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</si>
  <si>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</si>
  <si>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</si>
  <si>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</si>
  <si>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</si>
  <si>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</si>
  <si>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</si>
  <si>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</si>
  <si>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</si>
  <si>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</si>
  <si>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</si>
  <si>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</si>
  <si>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</si>
  <si>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</si>
  <si>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</si>
  <si>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</si>
  <si>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</si>
  <si>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</si>
  <si>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</si>
  <si>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</si>
  <si>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</si>
  <si>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</si>
  <si>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</si>
  <si>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</si>
  <si>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</si>
  <si>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</si>
  <si>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</si>
  <si>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</si>
  <si>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</si>
  <si>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</si>
  <si>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</si>
  <si>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</si>
  <si>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</si>
  <si>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</si>
  <si>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</si>
  <si>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</si>
  <si>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</si>
  <si>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</si>
  <si>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</si>
  <si>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</si>
  <si>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</si>
  <si>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</si>
  <si>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</si>
  <si>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</si>
  <si>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</si>
  <si>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</si>
  <si>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</si>
  <si>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</si>
  <si>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</si>
  <si>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</si>
  <si>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</si>
  <si>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 xml:space="preserve">Ottenuto per fermentazione acida </t>
  </si>
  <si>
    <t>Latte di bufala, proteine del siero di latte di bufala, sale, addensanti (farina di semi carrube, carragenina), fermenti lattici.</t>
  </si>
  <si>
    <t>Latte: Italia; Sale: UE; addensanti: ?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</si>
  <si>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</si>
  <si>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</si>
  <si>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</si>
  <si>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</si>
  <si>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</si>
  <si>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</si>
  <si>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</si>
  <si>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</si>
  <si>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</si>
  <si>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</si>
  <si>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</si>
  <si>
    <t>PF00194</t>
  </si>
  <si>
    <t>PF00195</t>
  </si>
  <si>
    <t>PF00205</t>
  </si>
  <si>
    <t>PF00206</t>
  </si>
  <si>
    <t xml:space="preserve">BURRATA DI BUFALA 125g </t>
  </si>
  <si>
    <t>IT - GB - DE - NL -FR -BE - ES-MK-ALB</t>
  </si>
  <si>
    <t>IT - GB - DE - NL -FR -BE - ES-HR</t>
  </si>
  <si>
    <t>IT - GB - DE - NL -FR -BE - ES-GR</t>
  </si>
  <si>
    <t>IT - GB - DE - NL -FR -BE - ES-PL</t>
  </si>
  <si>
    <t>170g</t>
  </si>
  <si>
    <t>PFxxxxxXX</t>
  </si>
  <si>
    <t>PF00193_Ambrosi</t>
  </si>
  <si>
    <t xml:space="preserve">1200 (L) 800 (l)940 (h) </t>
  </si>
  <si>
    <t>Fresh dairy product</t>
  </si>
  <si>
    <t>Buffalo seta 170g</t>
  </si>
  <si>
    <t>SETA DI BUFALA 170g</t>
  </si>
  <si>
    <t>PF00207</t>
  </si>
  <si>
    <t>IT - GB - DE - FR -
BE - ES - NL-MK-ALB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</si>
</sst>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7"/>
  <sheetViews>
    <sheetView tabSelected="1" topLeftCell="A37" zoomScale="75" zoomScaleNormal="75" zoomScaleSheetLayoutView="120" workbookViewId="0">
      <pane xSplit="1" topLeftCell="B1" activePane="topRight" state="frozen"/>
      <selection activeCell="A4" sqref="A4"/>
      <selection pane="topRight" activeCell="I67" sqref="I67"/>
    </sheetView>
  </sheetViews>
  <sheetFormatPr defaultColWidth="13.28515625" defaultRowHeight="17.45" customHeight="1" outlineLevelRow="1"/>
  <cols>
    <col min="1" max="1" width="117.140625" style="4" customWidth="1"/>
    <col min="2" max="2" width="32.140625" style="151" customWidth="1"/>
    <col min="3" max="3" width="14.28515625" style="37" customWidth="1"/>
    <col min="4" max="4" width="13.28515625" style="158" customWidth="1"/>
    <col min="5" max="5" width="14.5703125" style="15" customWidth="1"/>
    <col min="6" max="6" width="13.28515625" style="19" customWidth="1"/>
    <col min="7" max="7" width="13.28515625" style="15" customWidth="1"/>
    <col min="8" max="8" width="13.28515625" style="23" customWidth="1"/>
    <col min="9" max="9" width="13.28515625" style="1" customWidth="1"/>
    <col min="10" max="10" width="13.28515625" style="23" customWidth="1"/>
    <col min="11" max="11" width="13.28515625" style="48" customWidth="1"/>
    <col min="12" max="12" width="13.28515625" style="19" customWidth="1"/>
    <col min="13" max="13" width="13.28515625" style="1" customWidth="1"/>
    <col min="14" max="14" width="13.28515625" style="15" customWidth="1"/>
    <col min="15" max="15" width="13.28515625" style="23" customWidth="1"/>
    <col min="16" max="16" width="13.28515625" style="15" customWidth="1"/>
    <col min="17" max="17" width="13.28515625" style="19" customWidth="1"/>
    <col min="18" max="18" width="13.28515625" style="15"/>
    <col min="19" max="19" width="13.28515625" style="15" customWidth="1"/>
    <col min="20" max="20" width="13.28515625" style="19" customWidth="1"/>
    <col min="21" max="21" width="15.85546875" style="1" customWidth="1"/>
    <col min="22" max="22" width="18.140625" style="23" customWidth="1"/>
    <col min="23" max="23" width="37.42578125" style="1" customWidth="1"/>
    <col min="24" max="24" width="16.28515625" style="23" customWidth="1"/>
    <col min="25" max="25" width="17.28515625" style="15" customWidth="1"/>
    <col min="26" max="26" width="13.28515625" style="19" customWidth="1"/>
    <col min="27" max="27" width="14.5703125" style="1" customWidth="1"/>
    <col min="28" max="28" width="14.85546875" style="23" customWidth="1"/>
    <col min="29" max="29" width="13.28515625" style="1" customWidth="1"/>
    <col min="30" max="30" width="19.5703125" style="19" customWidth="1"/>
    <col min="31" max="31" width="59" style="1" customWidth="1"/>
    <col min="32" max="32" width="13.28515625" style="23" customWidth="1"/>
    <col min="33" max="33" width="21.7109375" style="1" customWidth="1"/>
    <col min="34" max="34" width="20.7109375" style="19" customWidth="1"/>
    <col min="35" max="35" width="13.28515625" style="1" customWidth="1"/>
    <col min="36" max="36" width="27.140625" style="32" customWidth="1"/>
    <col min="37" max="37" width="23.42578125" style="1" customWidth="1"/>
    <col min="38" max="38" width="15.140625" style="23" customWidth="1"/>
    <col min="39" max="39" width="15" style="1" customWidth="1"/>
    <col min="40" max="40" width="14.85546875" style="53" customWidth="1"/>
    <col min="41" max="41" width="27" style="27" customWidth="1"/>
    <col min="42" max="42" width="13.28515625" style="41"/>
    <col min="43" max="43" width="15.42578125" style="165" customWidth="1"/>
    <col min="44" max="44" width="14.85546875" style="41" customWidth="1"/>
    <col min="45" max="45" width="30" style="52" customWidth="1"/>
    <col min="46" max="46" width="13.28515625" style="41"/>
    <col min="47" max="47" width="13.28515625" style="37"/>
    <col min="48" max="48" width="13.28515625" style="32"/>
    <col min="49" max="49" width="13.28515625" style="165"/>
    <col min="50" max="50" width="13.28515625" style="152"/>
    <col min="51" max="51" width="13.28515625" style="1"/>
    <col min="52" max="52" width="13.28515625" style="23"/>
    <col min="53" max="53" width="13.28515625" style="1"/>
    <col min="54" max="54" width="16.42578125" style="23" customWidth="1"/>
    <col min="55" max="55" width="13.28515625" style="15"/>
    <col min="56" max="56" width="13.28515625" style="19"/>
    <col min="57" max="57" width="13.28515625" style="115"/>
    <col min="58" max="58" width="13.28515625" style="19"/>
    <col min="59" max="59" width="13.28515625" style="15"/>
    <col min="60" max="60" width="13.28515625" style="19"/>
    <col min="61" max="61" width="13.28515625" style="15"/>
    <col min="62" max="62" width="13.28515625" style="19"/>
    <col min="63" max="63" width="13.28515625" style="15"/>
    <col min="64" max="64" width="13.28515625" style="19"/>
    <col min="65" max="65" width="14.42578125" style="15" customWidth="1"/>
    <col min="66" max="66" width="15.140625" style="19" customWidth="1"/>
    <col min="67" max="67" width="13.28515625" style="15"/>
    <col min="68" max="68" width="13.28515625" style="19"/>
    <col min="69" max="69" width="16" style="115" customWidth="1"/>
    <col min="70" max="70" width="13.28515625" style="116"/>
    <col min="71" max="71" width="13.28515625" style="115"/>
    <col min="72" max="72" width="13.28515625" style="32"/>
    <col min="73" max="73" width="13.28515625" style="15"/>
    <col min="74" max="74" width="13.28515625" style="19"/>
    <col min="75" max="75" width="13.28515625" style="15"/>
    <col min="76" max="76" width="15.85546875" style="19" customWidth="1"/>
    <col min="77" max="77" width="13.28515625" style="15"/>
    <col min="78" max="78" width="0" style="19" hidden="1" customWidth="1"/>
    <col min="79" max="79" width="13.28515625" style="19"/>
    <col min="80" max="80" width="13.28515625" style="15"/>
    <col min="81" max="81" width="13.28515625" style="19"/>
    <col min="82" max="82" width="13.28515625" style="15"/>
    <col min="83" max="83" width="13.28515625" style="19"/>
    <col min="84" max="84" width="13.28515625" style="15"/>
    <col min="85" max="85" width="13.28515625" style="19"/>
    <col min="86" max="86" width="13.28515625" style="15"/>
    <col min="87" max="87" width="13.28515625" style="19"/>
    <col min="88" max="88" width="13.28515625" style="15"/>
    <col min="89" max="89" width="13.28515625" style="19"/>
    <col min="90" max="90" width="13.28515625" style="15"/>
    <col min="91" max="91" width="13.28515625" style="19"/>
    <col min="92" max="92" width="13.28515625" style="15"/>
    <col min="93" max="93" width="13.28515625" style="19"/>
    <col min="94" max="94" width="13.28515625" style="15"/>
    <col min="95" max="95" width="13.28515625" style="19"/>
    <col min="96" max="96" width="13.28515625" style="15"/>
    <col min="97" max="97" width="13.28515625" style="19"/>
    <col min="98" max="98" width="13.28515625" style="15"/>
    <col min="99" max="99" width="13.28515625" style="19"/>
    <col min="100" max="100" width="13.28515625" style="15"/>
    <col min="101" max="101" width="13.28515625" style="19"/>
    <col min="102" max="102" width="13.28515625" style="15"/>
    <col min="103" max="103" width="13.28515625" style="19"/>
    <col min="104" max="104" width="13.28515625" style="15"/>
    <col min="105" max="105" width="13.28515625" style="19"/>
    <col min="106" max="106" width="13.28515625" style="15"/>
    <col min="107" max="107" width="14.5703125" style="23" customWidth="1"/>
    <col min="108" max="108" width="13.28515625" style="1"/>
    <col min="109" max="109" width="13.28515625" style="23"/>
    <col min="110" max="110" width="15.7109375" style="1" customWidth="1"/>
    <col min="111" max="111" width="13.28515625" style="23"/>
    <col min="112" max="112" width="13.28515625" style="1"/>
    <col min="113" max="113" width="13.28515625" style="23"/>
    <col min="114" max="114" width="13.28515625" style="1"/>
    <col min="115" max="115" width="13.28515625" style="23"/>
    <col min="116" max="116" width="13.28515625" style="1"/>
    <col min="117" max="117" width="13.28515625" style="59"/>
    <col min="118" max="118" width="0" style="59" hidden="1" customWidth="1"/>
    <col min="119" max="119" width="13.28515625" style="59"/>
    <col min="120" max="120" width="15.42578125" style="59" customWidth="1"/>
    <col min="121" max="121" width="16" style="59" customWidth="1"/>
    <col min="122" max="122" width="13.28515625" style="59"/>
    <col min="123" max="123" width="15" style="59" customWidth="1"/>
    <col min="124" max="124" width="14.42578125" style="59" customWidth="1"/>
    <col min="125" max="125" width="59.5703125" style="59" customWidth="1"/>
    <col min="126" max="126" width="18.85546875" style="59" customWidth="1"/>
    <col min="127" max="127" width="13.28515625" style="59"/>
    <col min="128" max="128" width="15" style="59" customWidth="1"/>
    <col min="129" max="129" width="15.42578125" style="59" customWidth="1"/>
    <col min="130" max="132" width="13.28515625" style="59"/>
    <col min="133" max="133" width="16.5703125" style="59" customWidth="1"/>
    <col min="134" max="134" width="2.140625" style="59" hidden="1" customWidth="1"/>
    <col min="135" max="135" width="13.28515625" style="66"/>
    <col min="136" max="136" width="24.5703125" style="66" customWidth="1"/>
    <col min="137" max="137" width="28.42578125" style="66" customWidth="1"/>
    <col min="138" max="138" width="21.85546875" style="66" customWidth="1"/>
    <col min="139" max="146" width="6.85546875" style="72" customWidth="1"/>
    <col min="147" max="147" width="6.85546875" style="82" customWidth="1"/>
    <col min="148" max="214" width="13.28515625" style="6"/>
    <col min="215" max="215" width="13.28515625" style="7"/>
    <col min="216" max="16384" width="13.28515625" style="1"/>
  </cols>
  <sheetData>
    <row r="1" spans="1:215" s="3" customFormat="1" ht="17.4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961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4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960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4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1075</v>
      </c>
      <c r="DY3" s="100"/>
      <c r="DZ3" s="100"/>
      <c r="EA3" s="100"/>
      <c r="EB3" s="100"/>
      <c r="EC3" s="100"/>
      <c r="ED3" s="100"/>
      <c r="EE3" s="100"/>
      <c r="EI3" s="102" t="s">
        <v>958</v>
      </c>
      <c r="EJ3" s="102"/>
      <c r="EK3" s="102"/>
      <c r="EL3" s="102" t="s">
        <v>957</v>
      </c>
      <c r="EM3" s="102"/>
      <c r="EN3" s="102"/>
      <c r="EO3" s="102" t="s">
        <v>959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1073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1119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1078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872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962</v>
      </c>
      <c r="EJ4" s="132" t="s">
        <v>989</v>
      </c>
      <c r="EK4" s="132" t="s">
        <v>963</v>
      </c>
      <c r="EL4" s="132" t="s">
        <v>962</v>
      </c>
      <c r="EM4" s="132" t="s">
        <v>989</v>
      </c>
      <c r="EN4" s="132" t="s">
        <v>963</v>
      </c>
      <c r="EO4" s="132" t="s">
        <v>962</v>
      </c>
      <c r="EP4" s="132" t="s">
        <v>989</v>
      </c>
      <c r="EQ4" s="138" t="s">
        <v>963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45" customHeight="1">
      <c r="A5" s="143" t="s">
        <v>364</v>
      </c>
      <c r="B5" s="147" t="s">
        <v>365</v>
      </c>
      <c r="C5" s="38">
        <v>125</v>
      </c>
      <c r="D5" s="153">
        <v>1</v>
      </c>
      <c r="E5" s="17" t="s">
        <v>1111</v>
      </c>
      <c r="F5" s="20" t="s">
        <v>183</v>
      </c>
      <c r="G5" s="17" t="s">
        <v>926</v>
      </c>
      <c r="H5" s="24" t="s">
        <v>199</v>
      </c>
      <c r="I5" s="12" t="s">
        <v>366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926</v>
      </c>
      <c r="R5" s="17" t="s">
        <v>926</v>
      </c>
      <c r="S5" s="17"/>
      <c r="T5" s="20" t="s">
        <v>367</v>
      </c>
      <c r="U5" s="11" t="s">
        <v>368</v>
      </c>
      <c r="V5" s="24"/>
      <c r="W5" s="11" t="s">
        <v>1138</v>
      </c>
      <c r="X5" s="24" t="s">
        <v>136</v>
      </c>
      <c r="Y5" s="17" t="s">
        <v>217</v>
      </c>
      <c r="Z5" s="20" t="s">
        <v>183</v>
      </c>
      <c r="AA5" s="11" t="s">
        <v>1095</v>
      </c>
      <c r="AB5" s="24" t="s">
        <v>293</v>
      </c>
      <c r="AC5" s="11" t="s">
        <v>132</v>
      </c>
      <c r="AD5" s="20" t="s">
        <v>976</v>
      </c>
      <c r="AE5" s="11" t="s">
        <v>1100</v>
      </c>
      <c r="AF5" s="24" t="s">
        <v>369</v>
      </c>
      <c r="AG5" s="11" t="s">
        <v>370</v>
      </c>
      <c r="AH5" s="45" t="str">
        <f>EI5&amp;" (L) "&amp;EJ5&amp;" (l) "&amp;EK5&amp;" (h) "</f>
        <v xml:space="preserve">110 (L) 60 (l) 20 (h) </v>
      </c>
      <c r="AI5" s="11" t="s">
        <v>372</v>
      </c>
      <c r="AJ5" s="33" t="s">
        <v>373</v>
      </c>
      <c r="AK5" s="11" t="s">
        <v>189</v>
      </c>
      <c r="AL5" s="24" t="s">
        <v>987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991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375</v>
      </c>
      <c r="AZ5" s="24" t="s">
        <v>150</v>
      </c>
      <c r="BA5" s="11" t="s">
        <v>151</v>
      </c>
      <c r="BB5" s="24" t="s">
        <v>376</v>
      </c>
      <c r="BC5" s="17" t="s">
        <v>153</v>
      </c>
      <c r="BD5" s="20" t="s">
        <v>154</v>
      </c>
      <c r="BE5" s="113" t="s">
        <v>377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378</v>
      </c>
      <c r="BR5" s="114" t="s">
        <v>379</v>
      </c>
      <c r="BS5" s="113" t="s">
        <v>378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871</v>
      </c>
      <c r="DD5" s="12" t="s">
        <v>1006</v>
      </c>
      <c r="DE5" s="24"/>
      <c r="DF5" s="11" t="s">
        <v>380</v>
      </c>
      <c r="DG5" s="24" t="s">
        <v>381</v>
      </c>
      <c r="DH5" s="11" t="s">
        <v>382</v>
      </c>
      <c r="DI5" s="24" t="s">
        <v>383</v>
      </c>
      <c r="DJ5" s="11" t="s">
        <v>384</v>
      </c>
      <c r="DK5" s="24" t="s">
        <v>385</v>
      </c>
      <c r="DL5" s="11" t="s">
        <v>169</v>
      </c>
      <c r="DM5" s="60" t="str">
        <f t="shared" ref="DM5:DM10" si="1">B5</f>
        <v>PF00035</v>
      </c>
      <c r="DN5" s="60"/>
      <c r="DO5" s="60" t="s">
        <v>841</v>
      </c>
      <c r="DP5" s="61" t="s">
        <v>816</v>
      </c>
      <c r="DQ5" s="60"/>
      <c r="DR5" s="60" t="s">
        <v>836</v>
      </c>
      <c r="DS5" s="60" t="s">
        <v>842</v>
      </c>
      <c r="DT5" s="60" t="s">
        <v>1116</v>
      </c>
      <c r="DU5" s="60" t="s">
        <v>817</v>
      </c>
      <c r="DV5" s="60" t="s">
        <v>386</v>
      </c>
      <c r="DW5" s="60" t="s">
        <v>386</v>
      </c>
      <c r="DX5" s="60" t="s">
        <v>911</v>
      </c>
      <c r="DY5" s="59" t="s">
        <v>832</v>
      </c>
      <c r="DZ5" s="61" t="s">
        <v>387</v>
      </c>
      <c r="EA5" s="61" t="s">
        <v>175</v>
      </c>
      <c r="EB5" s="61" t="s">
        <v>176</v>
      </c>
      <c r="EC5" s="61" t="s">
        <v>388</v>
      </c>
      <c r="ED5" s="60"/>
      <c r="EE5" s="67" t="str">
        <f t="shared" ref="EE5:EE43" si="2">B5</f>
        <v>PF00035</v>
      </c>
      <c r="EF5" s="67" t="s">
        <v>371</v>
      </c>
      <c r="EG5" s="68" t="s">
        <v>374</v>
      </c>
      <c r="EH5" s="67" t="s">
        <v>1034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45" customHeight="1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964</v>
      </c>
      <c r="W6" s="1" t="s">
        <v>1137</v>
      </c>
      <c r="X6" s="23" t="s">
        <v>136</v>
      </c>
      <c r="Y6" s="15" t="s">
        <v>217</v>
      </c>
      <c r="Z6" s="19" t="s">
        <v>201</v>
      </c>
      <c r="AA6" s="1" t="s">
        <v>1094</v>
      </c>
      <c r="AB6" s="23" t="s">
        <v>1105</v>
      </c>
      <c r="AC6" s="1" t="s">
        <v>132</v>
      </c>
      <c r="AD6" s="19" t="s">
        <v>975</v>
      </c>
      <c r="AE6" s="1" t="s">
        <v>1101</v>
      </c>
      <c r="AF6" s="23" t="s">
        <v>140</v>
      </c>
      <c r="AG6" s="1" t="s">
        <v>141</v>
      </c>
      <c r="AH6" s="46" t="str">
        <f t="shared" ref="AH6:AH74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988</v>
      </c>
      <c r="AM6" s="1" t="s">
        <v>146</v>
      </c>
      <c r="AN6" s="129" t="str">
        <f t="shared" ref="AN6:AN74" si="4">EL6&amp;" (L) "&amp;EM6&amp;" (l) "&amp;EN6&amp;" (h) "</f>
        <v xml:space="preserve">362 (L) 247 (l) 72 (h) </v>
      </c>
      <c r="AO6" s="29" t="s">
        <v>297</v>
      </c>
      <c r="AP6" s="41">
        <v>6</v>
      </c>
      <c r="AQ6" s="165">
        <v>1.5</v>
      </c>
      <c r="AR6" s="41">
        <v>1.5</v>
      </c>
      <c r="AS6" s="126" t="str">
        <f t="shared" ref="AS6:AS73" si="5">EO6&amp;" (L) "&amp;EP6&amp;" (l) "&amp;EQ6&amp;" (h) "</f>
        <v xml:space="preserve">1200 (L) 800 (l) 1014 (h) </v>
      </c>
      <c r="AT6" s="41">
        <v>9</v>
      </c>
      <c r="AU6" s="37">
        <v>12</v>
      </c>
      <c r="AV6" s="41">
        <f t="shared" ref="AV6:AV73" si="6">AT6*AU6</f>
        <v>108</v>
      </c>
      <c r="AW6" s="165">
        <v>162</v>
      </c>
      <c r="AX6" s="168">
        <f t="shared" ref="AX6:AX75" si="7">AV6*AR6</f>
        <v>162</v>
      </c>
      <c r="AY6" s="1" t="s">
        <v>217</v>
      </c>
      <c r="AZ6" s="23" t="s">
        <v>298</v>
      </c>
      <c r="BA6" s="1" t="s">
        <v>299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871</v>
      </c>
      <c r="DD6" s="2" t="s">
        <v>870</v>
      </c>
      <c r="DF6" s="1" t="s">
        <v>300</v>
      </c>
      <c r="DG6" s="23" t="s">
        <v>301</v>
      </c>
      <c r="DH6" s="1" t="s">
        <v>302</v>
      </c>
      <c r="DI6" s="23" t="s">
        <v>303</v>
      </c>
      <c r="DJ6" s="1" t="s">
        <v>304</v>
      </c>
      <c r="DK6" s="23" t="s">
        <v>305</v>
      </c>
      <c r="DL6" s="1" t="s">
        <v>169</v>
      </c>
      <c r="DM6" s="59" t="str">
        <f t="shared" si="1"/>
        <v>PF00018</v>
      </c>
      <c r="DO6" s="59" t="s">
        <v>843</v>
      </c>
      <c r="DP6" s="62" t="s">
        <v>846</v>
      </c>
      <c r="DQ6" s="59" t="s">
        <v>847</v>
      </c>
      <c r="DR6" s="59" t="s">
        <v>836</v>
      </c>
      <c r="DS6" s="59" t="s">
        <v>844</v>
      </c>
      <c r="DT6" s="59" t="s">
        <v>938</v>
      </c>
      <c r="DU6" s="59" t="s">
        <v>845</v>
      </c>
      <c r="DV6" s="59" t="s">
        <v>818</v>
      </c>
      <c r="DW6" s="59" t="s">
        <v>173</v>
      </c>
      <c r="DX6" s="59" t="s">
        <v>820</v>
      </c>
      <c r="DY6" s="59" t="s">
        <v>832</v>
      </c>
      <c r="DZ6" s="62" t="s">
        <v>217</v>
      </c>
      <c r="EA6" s="62" t="s">
        <v>1021</v>
      </c>
      <c r="EB6" s="62" t="s">
        <v>306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1035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45" customHeight="1">
      <c r="A7" s="144" t="s">
        <v>1061</v>
      </c>
      <c r="B7" s="148" t="s">
        <v>1068</v>
      </c>
      <c r="C7" s="37">
        <v>125</v>
      </c>
      <c r="D7" s="158">
        <v>1</v>
      </c>
      <c r="E7" s="15" t="s">
        <v>1023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335</v>
      </c>
      <c r="R7" s="15" t="s">
        <v>826</v>
      </c>
      <c r="T7" s="19" t="s">
        <v>133</v>
      </c>
      <c r="U7" s="1" t="s">
        <v>134</v>
      </c>
      <c r="V7" s="23" t="s">
        <v>135</v>
      </c>
      <c r="W7" s="2" t="s">
        <v>1126</v>
      </c>
      <c r="X7" s="23" t="s">
        <v>136</v>
      </c>
      <c r="Y7" s="15" t="s">
        <v>183</v>
      </c>
      <c r="Z7" s="19" t="s">
        <v>785</v>
      </c>
      <c r="AA7" s="1" t="s">
        <v>1091</v>
      </c>
      <c r="AB7" s="23" t="s">
        <v>1108</v>
      </c>
      <c r="AC7" s="1" t="s">
        <v>132</v>
      </c>
      <c r="AD7" s="19" t="s">
        <v>975</v>
      </c>
      <c r="AE7" s="1" t="s">
        <v>1098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1062</v>
      </c>
      <c r="AK7" s="1" t="s">
        <v>145</v>
      </c>
      <c r="AL7" s="23" t="s">
        <v>988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1069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1000</v>
      </c>
      <c r="BE7" s="115">
        <v>26</v>
      </c>
      <c r="BF7" s="19" t="s">
        <v>1002</v>
      </c>
      <c r="BG7" s="15" t="s">
        <v>1004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871</v>
      </c>
      <c r="DD7" s="2" t="s">
        <v>870</v>
      </c>
      <c r="DF7" s="1" t="s">
        <v>1070</v>
      </c>
      <c r="DG7" s="23" t="s">
        <v>164</v>
      </c>
      <c r="DH7" s="1" t="s">
        <v>1070</v>
      </c>
      <c r="DI7" s="23" t="s">
        <v>166</v>
      </c>
      <c r="DJ7" s="1" t="s">
        <v>790</v>
      </c>
      <c r="DK7" s="23" t="s">
        <v>791</v>
      </c>
      <c r="DL7" s="1" t="s">
        <v>169</v>
      </c>
      <c r="DM7" s="59" t="str">
        <f t="shared" si="1"/>
        <v>PF00169</v>
      </c>
      <c r="DO7" s="59" t="s">
        <v>1063</v>
      </c>
      <c r="DP7" s="62" t="s">
        <v>823</v>
      </c>
      <c r="DQ7" s="59" t="s">
        <v>771</v>
      </c>
      <c r="DR7" s="59" t="s">
        <v>951</v>
      </c>
      <c r="DS7" s="59" t="s">
        <v>1064</v>
      </c>
      <c r="DT7" s="59" t="s">
        <v>945</v>
      </c>
      <c r="DU7" s="59" t="s">
        <v>172</v>
      </c>
      <c r="DV7" s="59" t="s">
        <v>818</v>
      </c>
      <c r="DW7" s="59" t="s">
        <v>173</v>
      </c>
      <c r="DX7" s="62" t="s">
        <v>820</v>
      </c>
      <c r="DY7" s="59" t="s">
        <v>832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409</v>
      </c>
      <c r="EG7" s="66" t="s">
        <v>147</v>
      </c>
      <c r="EH7" s="66" t="s">
        <v>1036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45" customHeight="1">
      <c r="A8" s="144" t="s">
        <v>782</v>
      </c>
      <c r="B8" s="148" t="s">
        <v>783</v>
      </c>
      <c r="C8" s="37">
        <v>125</v>
      </c>
      <c r="D8" s="158">
        <v>1</v>
      </c>
      <c r="E8" s="15" t="s">
        <v>1023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335</v>
      </c>
      <c r="R8" s="15" t="s">
        <v>826</v>
      </c>
      <c r="T8" s="19" t="s">
        <v>133</v>
      </c>
      <c r="U8" s="1" t="s">
        <v>134</v>
      </c>
      <c r="V8" s="23" t="s">
        <v>135</v>
      </c>
      <c r="W8" s="2" t="s">
        <v>784</v>
      </c>
      <c r="X8" s="23" t="s">
        <v>136</v>
      </c>
      <c r="Y8" s="15" t="s">
        <v>183</v>
      </c>
      <c r="Z8" s="19" t="s">
        <v>785</v>
      </c>
      <c r="AA8" s="1" t="s">
        <v>1092</v>
      </c>
      <c r="AB8" s="23" t="s">
        <v>1108</v>
      </c>
      <c r="AC8" s="1" t="s">
        <v>132</v>
      </c>
      <c r="AD8" s="19" t="s">
        <v>975</v>
      </c>
      <c r="AE8" s="1" t="s">
        <v>1098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786</v>
      </c>
      <c r="AK8" s="1" t="s">
        <v>145</v>
      </c>
      <c r="AL8" s="23" t="s">
        <v>988</v>
      </c>
      <c r="AM8" s="1" t="s">
        <v>146</v>
      </c>
      <c r="AN8" s="129" t="str">
        <f t="shared" si="4"/>
        <v xml:space="preserve">387 (L) 233 (l) 80 (h) </v>
      </c>
      <c r="AO8" s="29" t="s">
        <v>787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1000</v>
      </c>
      <c r="BE8" s="115">
        <v>26</v>
      </c>
      <c r="BF8" s="19" t="s">
        <v>1002</v>
      </c>
      <c r="BG8" s="15" t="s">
        <v>1004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871</v>
      </c>
      <c r="DD8" s="2" t="s">
        <v>870</v>
      </c>
      <c r="DF8" s="1" t="s">
        <v>788</v>
      </c>
      <c r="DG8" s="23" t="s">
        <v>164</v>
      </c>
      <c r="DH8" s="1" t="s">
        <v>789</v>
      </c>
      <c r="DI8" s="23" t="s">
        <v>166</v>
      </c>
      <c r="DJ8" s="1" t="s">
        <v>790</v>
      </c>
      <c r="DK8" s="23" t="s">
        <v>791</v>
      </c>
      <c r="DL8" s="1" t="s">
        <v>169</v>
      </c>
      <c r="DM8" s="59" t="str">
        <f t="shared" si="1"/>
        <v>PMG00125GARVS03C0204</v>
      </c>
      <c r="DO8" s="59" t="s">
        <v>948</v>
      </c>
      <c r="DP8" s="62" t="s">
        <v>823</v>
      </c>
      <c r="DQ8" s="59" t="s">
        <v>771</v>
      </c>
      <c r="DR8" s="59" t="s">
        <v>951</v>
      </c>
      <c r="DS8" s="59" t="s">
        <v>952</v>
      </c>
      <c r="DT8" s="59" t="s">
        <v>945</v>
      </c>
      <c r="DU8" s="59" t="s">
        <v>172</v>
      </c>
      <c r="DV8" s="59" t="s">
        <v>818</v>
      </c>
      <c r="DW8" s="59" t="s">
        <v>173</v>
      </c>
      <c r="DX8" s="62" t="s">
        <v>820</v>
      </c>
      <c r="DY8" s="59" t="s">
        <v>832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409</v>
      </c>
      <c r="EG8" s="66" t="s">
        <v>147</v>
      </c>
      <c r="EH8" s="66" t="s">
        <v>1036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45" customHeight="1">
      <c r="A9" s="144" t="s">
        <v>792</v>
      </c>
      <c r="B9" s="148" t="s">
        <v>793</v>
      </c>
      <c r="C9" s="37">
        <v>200</v>
      </c>
      <c r="D9" s="158">
        <v>1</v>
      </c>
      <c r="E9" s="15" t="s">
        <v>1024</v>
      </c>
      <c r="F9" s="19" t="s">
        <v>794</v>
      </c>
      <c r="G9" s="15" t="s">
        <v>127</v>
      </c>
      <c r="H9" s="23" t="s">
        <v>181</v>
      </c>
      <c r="I9" s="1" t="s">
        <v>310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335</v>
      </c>
      <c r="R9" s="15" t="s">
        <v>826</v>
      </c>
      <c r="T9" s="19" t="s">
        <v>133</v>
      </c>
      <c r="U9" s="1" t="s">
        <v>134</v>
      </c>
      <c r="V9" s="23" t="s">
        <v>135</v>
      </c>
      <c r="W9" s="1" t="s">
        <v>784</v>
      </c>
      <c r="X9" s="23" t="s">
        <v>136</v>
      </c>
      <c r="Y9" s="15" t="s">
        <v>794</v>
      </c>
      <c r="Z9" s="19" t="s">
        <v>795</v>
      </c>
      <c r="AA9" s="1" t="s">
        <v>1092</v>
      </c>
      <c r="AB9" s="23" t="s">
        <v>1108</v>
      </c>
      <c r="AC9" s="1" t="s">
        <v>132</v>
      </c>
      <c r="AD9" s="19" t="s">
        <v>975</v>
      </c>
      <c r="AE9" s="1" t="s">
        <v>1098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796</v>
      </c>
      <c r="AK9" s="1" t="s">
        <v>145</v>
      </c>
      <c r="AL9" s="23" t="s">
        <v>988</v>
      </c>
      <c r="AM9" s="1" t="s">
        <v>146</v>
      </c>
      <c r="AN9" s="129" t="str">
        <f t="shared" si="4"/>
        <v xml:space="preserve">337 (L) 204 (l) 110 (h) </v>
      </c>
      <c r="AO9" s="29" t="s">
        <v>797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1000</v>
      </c>
      <c r="BE9" s="115">
        <v>26</v>
      </c>
      <c r="BF9" s="19" t="s">
        <v>1002</v>
      </c>
      <c r="BG9" s="15" t="s">
        <v>1004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871</v>
      </c>
      <c r="DD9" s="2" t="s">
        <v>870</v>
      </c>
      <c r="DF9" s="1" t="s">
        <v>798</v>
      </c>
      <c r="DG9" s="23" t="s">
        <v>164</v>
      </c>
      <c r="DH9" s="1" t="s">
        <v>799</v>
      </c>
      <c r="DI9" s="23" t="s">
        <v>210</v>
      </c>
      <c r="DJ9" s="1" t="s">
        <v>800</v>
      </c>
      <c r="DK9" s="23" t="s">
        <v>801</v>
      </c>
      <c r="DL9" s="1" t="s">
        <v>169</v>
      </c>
      <c r="DM9" s="59" t="str">
        <f t="shared" si="1"/>
        <v>PMG00200GARVS63C0300</v>
      </c>
      <c r="DO9" s="59" t="s">
        <v>949</v>
      </c>
      <c r="DP9" s="62" t="s">
        <v>823</v>
      </c>
      <c r="DQ9" s="59" t="s">
        <v>771</v>
      </c>
      <c r="DR9" s="59" t="s">
        <v>951</v>
      </c>
      <c r="DS9" s="59" t="s">
        <v>952</v>
      </c>
      <c r="DT9" s="59" t="s">
        <v>945</v>
      </c>
      <c r="DU9" s="59" t="s">
        <v>172</v>
      </c>
      <c r="DV9" s="59" t="s">
        <v>818</v>
      </c>
      <c r="DW9" s="59" t="s">
        <v>173</v>
      </c>
      <c r="DX9" s="62" t="s">
        <v>820</v>
      </c>
      <c r="DY9" s="59" t="s">
        <v>832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728</v>
      </c>
      <c r="EG9" s="66" t="s">
        <v>206</v>
      </c>
      <c r="EH9" s="66" t="s">
        <v>1037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45" customHeight="1">
      <c r="A10" s="144" t="s">
        <v>534</v>
      </c>
      <c r="B10" s="148" t="s">
        <v>535</v>
      </c>
      <c r="C10" s="37">
        <v>10</v>
      </c>
      <c r="D10" s="158">
        <v>1</v>
      </c>
      <c r="E10" s="15" t="s">
        <v>1025</v>
      </c>
      <c r="F10" s="19" t="s">
        <v>354</v>
      </c>
      <c r="G10" s="15" t="s">
        <v>536</v>
      </c>
      <c r="H10" s="23" t="s">
        <v>219</v>
      </c>
      <c r="I10" s="1" t="s">
        <v>392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914</v>
      </c>
      <c r="R10" s="15" t="s">
        <v>914</v>
      </c>
      <c r="T10" s="19" t="s">
        <v>133</v>
      </c>
      <c r="U10" s="1" t="s">
        <v>134</v>
      </c>
      <c r="V10" s="23" t="s">
        <v>135</v>
      </c>
      <c r="W10" s="1" t="s">
        <v>490</v>
      </c>
      <c r="X10" s="23" t="s">
        <v>136</v>
      </c>
      <c r="Y10" s="15" t="s">
        <v>217</v>
      </c>
      <c r="Z10" s="19" t="s">
        <v>537</v>
      </c>
      <c r="AA10" s="1" t="s">
        <v>1086</v>
      </c>
      <c r="AB10" s="23" t="s">
        <v>1108</v>
      </c>
      <c r="AC10" s="1" t="s">
        <v>439</v>
      </c>
      <c r="AD10" s="32" t="s">
        <v>1096</v>
      </c>
      <c r="AE10" s="2" t="s">
        <v>828</v>
      </c>
      <c r="AF10" s="23" t="s">
        <v>394</v>
      </c>
      <c r="AG10" s="1" t="s">
        <v>395</v>
      </c>
      <c r="AH10" s="46" t="str">
        <f t="shared" si="3"/>
        <v xml:space="preserve">134 (L) 25 (l) 120 (h) </v>
      </c>
      <c r="AI10" s="1" t="s">
        <v>143</v>
      </c>
      <c r="AJ10" s="32" t="s">
        <v>538</v>
      </c>
      <c r="AK10" s="1" t="s">
        <v>145</v>
      </c>
      <c r="AL10" s="23" t="s">
        <v>988</v>
      </c>
      <c r="AM10" s="1" t="s">
        <v>146</v>
      </c>
      <c r="AN10" s="129" t="str">
        <f t="shared" si="4"/>
        <v xml:space="preserve">232 (L) 200 (l) 90 (h) </v>
      </c>
      <c r="AO10" s="29" t="s">
        <v>540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1000</v>
      </c>
      <c r="BE10" s="115">
        <v>26</v>
      </c>
      <c r="BF10" s="19" t="s">
        <v>1002</v>
      </c>
      <c r="BG10" s="15" t="s">
        <v>1004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871</v>
      </c>
      <c r="DD10" s="2" t="s">
        <v>870</v>
      </c>
      <c r="DF10" s="1" t="s">
        <v>541</v>
      </c>
      <c r="DG10" s="23" t="s">
        <v>359</v>
      </c>
      <c r="DH10" s="1" t="s">
        <v>541</v>
      </c>
      <c r="DI10" s="23" t="s">
        <v>417</v>
      </c>
      <c r="DJ10" s="1" t="s">
        <v>542</v>
      </c>
      <c r="DK10" s="23" t="s">
        <v>543</v>
      </c>
      <c r="DL10" s="1" t="s">
        <v>169</v>
      </c>
      <c r="DM10" s="59" t="str">
        <f t="shared" si="1"/>
        <v>PF00075</v>
      </c>
      <c r="DO10" s="59" t="s">
        <v>921</v>
      </c>
      <c r="DP10" s="62" t="s">
        <v>823</v>
      </c>
      <c r="DQ10" s="59" t="s">
        <v>894</v>
      </c>
      <c r="DR10" s="59" t="s">
        <v>924</v>
      </c>
      <c r="DS10" s="59" t="s">
        <v>261</v>
      </c>
      <c r="DT10" s="59" t="s">
        <v>941</v>
      </c>
      <c r="DU10" s="59" t="s">
        <v>825</v>
      </c>
      <c r="DV10" s="59" t="s">
        <v>865</v>
      </c>
      <c r="DW10" s="59" t="s">
        <v>173</v>
      </c>
      <c r="DX10" s="62" t="s">
        <v>820</v>
      </c>
      <c r="DY10" s="59" t="s">
        <v>832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539</v>
      </c>
      <c r="EH10" s="66" t="s">
        <v>1038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45" customHeight="1">
      <c r="A11" s="144" t="s">
        <v>886</v>
      </c>
      <c r="B11" s="148" t="s">
        <v>873</v>
      </c>
      <c r="C11" s="37">
        <v>180</v>
      </c>
      <c r="D11" s="158">
        <v>1</v>
      </c>
      <c r="E11" s="15" t="s">
        <v>217</v>
      </c>
      <c r="F11" s="19" t="s">
        <v>875</v>
      </c>
      <c r="G11" s="15" t="s">
        <v>874</v>
      </c>
      <c r="H11" s="23" t="s">
        <v>181</v>
      </c>
      <c r="I11" s="1" t="s">
        <v>310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874</v>
      </c>
      <c r="Q11" s="19" t="s">
        <v>874</v>
      </c>
      <c r="R11" s="15" t="s">
        <v>874</v>
      </c>
      <c r="T11" s="19" t="s">
        <v>221</v>
      </c>
      <c r="U11" s="1" t="s">
        <v>1076</v>
      </c>
      <c r="V11" s="23" t="s">
        <v>887</v>
      </c>
      <c r="W11" s="1" t="s">
        <v>1138</v>
      </c>
      <c r="X11" s="23" t="s">
        <v>136</v>
      </c>
      <c r="Y11" s="15" t="s">
        <v>875</v>
      </c>
      <c r="Z11" s="19" t="s">
        <v>969</v>
      </c>
      <c r="AA11" s="2" t="s">
        <v>1088</v>
      </c>
      <c r="AB11" s="23" t="s">
        <v>888</v>
      </c>
      <c r="AC11" s="1" t="s">
        <v>132</v>
      </c>
      <c r="AD11" s="19" t="s">
        <v>876</v>
      </c>
      <c r="AE11" s="1" t="s">
        <v>1099</v>
      </c>
      <c r="AF11" s="23" t="s">
        <v>981</v>
      </c>
      <c r="AG11" s="1" t="s">
        <v>983</v>
      </c>
      <c r="AH11" s="46" t="str">
        <f t="shared" si="3"/>
        <v xml:space="preserve">120 (L) 120 (l) 50 (h) </v>
      </c>
      <c r="AI11" s="1" t="s">
        <v>879</v>
      </c>
      <c r="AJ11" s="34" t="s">
        <v>877</v>
      </c>
      <c r="AK11" s="1" t="s">
        <v>189</v>
      </c>
      <c r="AL11" s="23" t="s">
        <v>369</v>
      </c>
      <c r="AM11" s="1" t="s">
        <v>146</v>
      </c>
      <c r="AN11" s="129" t="str">
        <f t="shared" si="4"/>
        <v xml:space="preserve">295 (L) 230 (l) 120 (h) </v>
      </c>
      <c r="AO11" s="29" t="s">
        <v>889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881</v>
      </c>
      <c r="AZ11" s="56" t="s">
        <v>882</v>
      </c>
      <c r="BA11" s="1" t="s">
        <v>999</v>
      </c>
      <c r="BB11" s="23" t="s">
        <v>376</v>
      </c>
      <c r="BC11" s="15" t="s">
        <v>883</v>
      </c>
      <c r="BD11" s="19" t="s">
        <v>1007</v>
      </c>
      <c r="BE11" s="115" t="s">
        <v>884</v>
      </c>
      <c r="BF11" s="19" t="s">
        <v>1008</v>
      </c>
      <c r="BG11" s="15" t="s">
        <v>885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871</v>
      </c>
      <c r="DD11" s="2" t="s">
        <v>1005</v>
      </c>
      <c r="DF11" s="1" t="s">
        <v>1071</v>
      </c>
      <c r="DG11" s="23" t="s">
        <v>1072</v>
      </c>
      <c r="DH11" s="2" t="s">
        <v>1071</v>
      </c>
      <c r="DI11" s="23" t="s">
        <v>1067</v>
      </c>
      <c r="DJ11" s="1" t="s">
        <v>1072</v>
      </c>
      <c r="DK11" s="23" t="s">
        <v>1066</v>
      </c>
      <c r="DL11" s="1" t="s">
        <v>169</v>
      </c>
      <c r="DM11" s="59" t="s">
        <v>873</v>
      </c>
      <c r="DO11" s="59" t="s">
        <v>1009</v>
      </c>
      <c r="DP11" s="59" t="s">
        <v>1011</v>
      </c>
      <c r="DQ11" s="59" t="s">
        <v>1010</v>
      </c>
      <c r="DR11" s="59" t="s">
        <v>836</v>
      </c>
      <c r="DS11" s="59" t="s">
        <v>1012</v>
      </c>
      <c r="DT11" s="59" t="s">
        <v>1013</v>
      </c>
      <c r="DU11" s="59" t="s">
        <v>1014</v>
      </c>
      <c r="DV11" s="59" t="s">
        <v>1015</v>
      </c>
      <c r="DW11" s="59" t="s">
        <v>1016</v>
      </c>
      <c r="DX11" s="59" t="s">
        <v>820</v>
      </c>
      <c r="DY11" s="59" t="s">
        <v>832</v>
      </c>
      <c r="DZ11" s="59" t="s">
        <v>1020</v>
      </c>
      <c r="EA11" s="59" t="s">
        <v>1117</v>
      </c>
      <c r="EB11" s="59" t="s">
        <v>1022</v>
      </c>
      <c r="EC11" s="59" t="s">
        <v>388</v>
      </c>
      <c r="EE11" s="66" t="str">
        <f t="shared" si="2"/>
        <v>PF00139</v>
      </c>
      <c r="EF11" s="66" t="s">
        <v>880</v>
      </c>
      <c r="EG11" s="66" t="s">
        <v>878</v>
      </c>
      <c r="EH11" s="66" t="s">
        <v>1039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45" customHeight="1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1026</v>
      </c>
      <c r="F12" s="19" t="s">
        <v>966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43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1086</v>
      </c>
      <c r="AB12" s="23" t="s">
        <v>1104</v>
      </c>
      <c r="AC12" s="1" t="s">
        <v>139</v>
      </c>
      <c r="AD12" s="19" t="s">
        <v>975</v>
      </c>
      <c r="AE12" s="1" t="s">
        <v>1097</v>
      </c>
      <c r="AF12" s="23" t="s">
        <v>977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1000</v>
      </c>
      <c r="BE12" s="115">
        <v>26</v>
      </c>
      <c r="BF12" s="19" t="s">
        <v>1002</v>
      </c>
      <c r="BG12" s="15" t="s">
        <v>1004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1115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871</v>
      </c>
      <c r="DD12" s="2" t="s">
        <v>870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9" si="14">B12</f>
        <v>PF00005</v>
      </c>
      <c r="DO12" s="59" t="s">
        <v>897</v>
      </c>
      <c r="DP12" s="62" t="s">
        <v>855</v>
      </c>
      <c r="DQ12" s="59" t="s">
        <v>170</v>
      </c>
      <c r="DR12" s="59" t="s">
        <v>260</v>
      </c>
      <c r="DS12" s="59" t="s">
        <v>261</v>
      </c>
      <c r="DT12" s="59" t="s">
        <v>937</v>
      </c>
      <c r="DU12" s="59" t="s">
        <v>262</v>
      </c>
      <c r="DV12" s="59" t="s">
        <v>909</v>
      </c>
      <c r="DW12" s="59" t="s">
        <v>173</v>
      </c>
      <c r="DX12" s="59" t="s">
        <v>912</v>
      </c>
      <c r="DY12" s="59" t="s">
        <v>913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1040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45" customHeight="1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1023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1079</v>
      </c>
      <c r="Z13" s="19" t="s">
        <v>248</v>
      </c>
      <c r="AA13" s="1" t="s">
        <v>1086</v>
      </c>
      <c r="AB13" s="23" t="s">
        <v>1104</v>
      </c>
      <c r="AC13" s="1" t="s">
        <v>139</v>
      </c>
      <c r="AD13" s="19" t="s">
        <v>975</v>
      </c>
      <c r="AE13" s="1" t="s">
        <v>1097</v>
      </c>
      <c r="AF13" s="23" t="s">
        <v>977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1000</v>
      </c>
      <c r="BE13" s="115">
        <v>26</v>
      </c>
      <c r="BF13" s="19" t="s">
        <v>1002</v>
      </c>
      <c r="BG13" s="15" t="s">
        <v>1004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1115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871</v>
      </c>
      <c r="DD13" s="2" t="s">
        <v>870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855</v>
      </c>
      <c r="DQ13" s="59" t="s">
        <v>170</v>
      </c>
      <c r="DR13" s="59" t="s">
        <v>260</v>
      </c>
      <c r="DS13" s="59" t="s">
        <v>261</v>
      </c>
      <c r="DT13" s="59" t="s">
        <v>937</v>
      </c>
      <c r="DU13" s="59" t="s">
        <v>262</v>
      </c>
      <c r="DV13" s="59" t="s">
        <v>909</v>
      </c>
      <c r="DW13" s="59" t="s">
        <v>173</v>
      </c>
      <c r="DX13" s="59" t="s">
        <v>912</v>
      </c>
      <c r="DY13" s="59" t="s">
        <v>913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1040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45" customHeight="1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1027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1086</v>
      </c>
      <c r="AB14" s="23" t="s">
        <v>1104</v>
      </c>
      <c r="AC14" s="1" t="s">
        <v>139</v>
      </c>
      <c r="AD14" s="19" t="s">
        <v>975</v>
      </c>
      <c r="AE14" s="1" t="s">
        <v>1097</v>
      </c>
      <c r="AF14" s="23" t="s">
        <v>977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1000</v>
      </c>
      <c r="BE14" s="115">
        <v>26</v>
      </c>
      <c r="BF14" s="19" t="s">
        <v>1002</v>
      </c>
      <c r="BG14" s="15" t="s">
        <v>1004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1115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871</v>
      </c>
      <c r="DD14" s="2" t="s">
        <v>870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855</v>
      </c>
      <c r="DQ14" s="59" t="s">
        <v>170</v>
      </c>
      <c r="DR14" s="59" t="s">
        <v>260</v>
      </c>
      <c r="DS14" s="59" t="s">
        <v>261</v>
      </c>
      <c r="DT14" s="59" t="s">
        <v>937</v>
      </c>
      <c r="DU14" s="59" t="s">
        <v>262</v>
      </c>
      <c r="DV14" s="59" t="s">
        <v>909</v>
      </c>
      <c r="DW14" s="59" t="s">
        <v>173</v>
      </c>
      <c r="DX14" s="59" t="s">
        <v>912</v>
      </c>
      <c r="DY14" s="59" t="s">
        <v>913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1040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45" customHeight="1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1028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1086</v>
      </c>
      <c r="AB15" s="23" t="s">
        <v>1104</v>
      </c>
      <c r="AC15" s="1" t="s">
        <v>139</v>
      </c>
      <c r="AD15" s="19" t="s">
        <v>975</v>
      </c>
      <c r="AE15" s="1" t="s">
        <v>1097</v>
      </c>
      <c r="AF15" s="23" t="s">
        <v>977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1000</v>
      </c>
      <c r="BE15" s="115">
        <v>26</v>
      </c>
      <c r="BF15" s="19" t="s">
        <v>1002</v>
      </c>
      <c r="BG15" s="15" t="s">
        <v>1004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1115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871</v>
      </c>
      <c r="DD15" s="2" t="s">
        <v>870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855</v>
      </c>
      <c r="DQ15" s="59" t="s">
        <v>170</v>
      </c>
      <c r="DR15" s="59" t="s">
        <v>260</v>
      </c>
      <c r="DS15" s="59" t="s">
        <v>261</v>
      </c>
      <c r="DT15" s="59" t="s">
        <v>937</v>
      </c>
      <c r="DU15" s="59" t="s">
        <v>262</v>
      </c>
      <c r="DV15" s="59" t="s">
        <v>909</v>
      </c>
      <c r="DW15" s="59" t="s">
        <v>173</v>
      </c>
      <c r="DX15" s="59" t="s">
        <v>912</v>
      </c>
      <c r="DY15" s="59" t="s">
        <v>913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1040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45" customHeight="1">
      <c r="A16" s="144" t="s">
        <v>487</v>
      </c>
      <c r="B16" s="148" t="s">
        <v>488</v>
      </c>
      <c r="C16" s="37">
        <v>125</v>
      </c>
      <c r="D16" s="158">
        <v>1</v>
      </c>
      <c r="E16" s="15" t="s">
        <v>1023</v>
      </c>
      <c r="F16" s="19" t="s">
        <v>183</v>
      </c>
      <c r="G16" s="15" t="s">
        <v>404</v>
      </c>
      <c r="H16" s="23" t="s">
        <v>219</v>
      </c>
      <c r="I16" s="1" t="s">
        <v>489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404</v>
      </c>
      <c r="R16" s="15" t="s">
        <v>404</v>
      </c>
      <c r="T16" s="19" t="s">
        <v>133</v>
      </c>
      <c r="U16" s="1" t="s">
        <v>134</v>
      </c>
      <c r="V16" s="23" t="s">
        <v>135</v>
      </c>
      <c r="W16" s="1" t="s">
        <v>490</v>
      </c>
      <c r="X16" s="23" t="s">
        <v>136</v>
      </c>
      <c r="Y16" s="15" t="s">
        <v>183</v>
      </c>
      <c r="Z16" s="19" t="s">
        <v>407</v>
      </c>
      <c r="AA16" s="1" t="s">
        <v>1086</v>
      </c>
      <c r="AB16" s="23" t="s">
        <v>1108</v>
      </c>
      <c r="AC16" s="1" t="s">
        <v>439</v>
      </c>
      <c r="AD16" s="32" t="s">
        <v>1096</v>
      </c>
      <c r="AE16" s="2" t="s">
        <v>828</v>
      </c>
      <c r="AF16" s="23" t="s">
        <v>408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491</v>
      </c>
      <c r="AK16" s="1" t="s">
        <v>145</v>
      </c>
      <c r="AL16" s="23" t="s">
        <v>988</v>
      </c>
      <c r="AM16" s="1" t="s">
        <v>146</v>
      </c>
      <c r="AN16" s="129" t="str">
        <f t="shared" si="4"/>
        <v xml:space="preserve">231 (L) 200 (l) 90 (h) </v>
      </c>
      <c r="AO16" s="29" t="s">
        <v>493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1000</v>
      </c>
      <c r="BE16" s="115">
        <v>26</v>
      </c>
      <c r="BF16" s="19" t="s">
        <v>1002</v>
      </c>
      <c r="BG16" s="15" t="s">
        <v>1004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871</v>
      </c>
      <c r="DD16" s="2" t="s">
        <v>870</v>
      </c>
      <c r="DF16" s="1" t="s">
        <v>494</v>
      </c>
      <c r="DG16" s="23" t="s">
        <v>275</v>
      </c>
      <c r="DH16" s="1" t="s">
        <v>495</v>
      </c>
      <c r="DI16" s="23" t="s">
        <v>417</v>
      </c>
      <c r="DJ16" s="1" t="s">
        <v>496</v>
      </c>
      <c r="DK16" s="23" t="s">
        <v>497</v>
      </c>
      <c r="DL16" s="1" t="s">
        <v>169</v>
      </c>
      <c r="DM16" s="59" t="str">
        <f t="shared" si="14"/>
        <v>PF00053</v>
      </c>
      <c r="DO16" s="59" t="s">
        <v>916</v>
      </c>
      <c r="DP16" s="62" t="s">
        <v>823</v>
      </c>
      <c r="DQ16" s="59" t="s">
        <v>894</v>
      </c>
      <c r="DR16" s="59" t="s">
        <v>923</v>
      </c>
      <c r="DS16" s="59" t="s">
        <v>261</v>
      </c>
      <c r="DT16" s="59" t="s">
        <v>941</v>
      </c>
      <c r="DU16" s="59" t="s">
        <v>825</v>
      </c>
      <c r="DV16" s="59" t="s">
        <v>818</v>
      </c>
      <c r="DW16" s="59" t="s">
        <v>173</v>
      </c>
      <c r="DX16" s="62" t="s">
        <v>820</v>
      </c>
      <c r="DY16" s="59" t="s">
        <v>832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409</v>
      </c>
      <c r="EG16" s="66" t="s">
        <v>492</v>
      </c>
      <c r="EH16" s="66" t="s">
        <v>1038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45" customHeight="1">
      <c r="A17" s="144" t="s">
        <v>772</v>
      </c>
      <c r="B17" s="148" t="s">
        <v>773</v>
      </c>
      <c r="C17" s="37">
        <v>125</v>
      </c>
      <c r="D17" s="158">
        <v>1</v>
      </c>
      <c r="E17" s="15" t="s">
        <v>1023</v>
      </c>
      <c r="F17" s="19" t="s">
        <v>183</v>
      </c>
      <c r="G17" s="15" t="s">
        <v>404</v>
      </c>
      <c r="H17" s="23" t="s">
        <v>219</v>
      </c>
      <c r="I17" s="1" t="s">
        <v>774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404</v>
      </c>
      <c r="R17" s="15" t="s">
        <v>404</v>
      </c>
      <c r="T17" s="19" t="s">
        <v>133</v>
      </c>
      <c r="U17" s="1" t="s">
        <v>134</v>
      </c>
      <c r="V17" s="23" t="s">
        <v>135</v>
      </c>
      <c r="W17" s="1" t="s">
        <v>490</v>
      </c>
      <c r="X17" s="23" t="s">
        <v>136</v>
      </c>
      <c r="Y17" s="15" t="s">
        <v>183</v>
      </c>
      <c r="Z17" s="19" t="s">
        <v>201</v>
      </c>
      <c r="AA17" s="1" t="s">
        <v>1086</v>
      </c>
      <c r="AB17" s="23" t="s">
        <v>1108</v>
      </c>
      <c r="AC17" s="1" t="s">
        <v>132</v>
      </c>
      <c r="AD17" s="32" t="s">
        <v>1096</v>
      </c>
      <c r="AE17" s="2" t="s">
        <v>828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775</v>
      </c>
      <c r="AK17" s="1" t="s">
        <v>145</v>
      </c>
      <c r="AL17" s="23" t="s">
        <v>988</v>
      </c>
      <c r="AM17" s="1" t="s">
        <v>146</v>
      </c>
      <c r="AN17" s="129" t="str">
        <f t="shared" si="4"/>
        <v xml:space="preserve">315 (L) 260 (l) 165 (h) </v>
      </c>
      <c r="AO17" s="29" t="s">
        <v>777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1000</v>
      </c>
      <c r="BE17" s="115">
        <v>26</v>
      </c>
      <c r="BF17" s="19" t="s">
        <v>1002</v>
      </c>
      <c r="BG17" s="15" t="s">
        <v>1004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871</v>
      </c>
      <c r="DD17" s="2" t="s">
        <v>870</v>
      </c>
      <c r="DF17" s="1" t="s">
        <v>778</v>
      </c>
      <c r="DG17" s="23" t="s">
        <v>164</v>
      </c>
      <c r="DH17" s="1" t="s">
        <v>779</v>
      </c>
      <c r="DI17" s="23" t="s">
        <v>687</v>
      </c>
      <c r="DJ17" s="1" t="s">
        <v>780</v>
      </c>
      <c r="DK17" s="23" t="s">
        <v>781</v>
      </c>
      <c r="DL17" s="1" t="s">
        <v>169</v>
      </c>
      <c r="DM17" s="59" t="str">
        <f t="shared" si="14"/>
        <v>PMG00125FRETR29C1001</v>
      </c>
      <c r="DO17" s="59" t="s">
        <v>947</v>
      </c>
      <c r="DP17" s="62" t="s">
        <v>823</v>
      </c>
      <c r="DQ17" s="59" t="s">
        <v>894</v>
      </c>
      <c r="DR17" s="59" t="s">
        <v>950</v>
      </c>
      <c r="DS17" s="59" t="s">
        <v>261</v>
      </c>
      <c r="DT17" s="59" t="s">
        <v>945</v>
      </c>
      <c r="DU17" s="59" t="s">
        <v>172</v>
      </c>
      <c r="DV17" s="59" t="s">
        <v>865</v>
      </c>
      <c r="DW17" s="59" t="s">
        <v>173</v>
      </c>
      <c r="DX17" s="62" t="s">
        <v>820</v>
      </c>
      <c r="DY17" s="59" t="s">
        <v>832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776</v>
      </c>
      <c r="EH17" s="66" t="s">
        <v>1041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45" customHeight="1">
      <c r="A18" s="144" t="s">
        <v>477</v>
      </c>
      <c r="B18" s="148" t="s">
        <v>478</v>
      </c>
      <c r="C18" s="37">
        <v>125</v>
      </c>
      <c r="D18" s="158">
        <v>1</v>
      </c>
      <c r="E18" s="15" t="s">
        <v>1023</v>
      </c>
      <c r="F18" s="19" t="s">
        <v>183</v>
      </c>
      <c r="G18" s="15" t="s">
        <v>479</v>
      </c>
      <c r="H18" s="23" t="s">
        <v>181</v>
      </c>
      <c r="I18" s="1" t="s">
        <v>405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479</v>
      </c>
      <c r="R18" s="15" t="s">
        <v>479</v>
      </c>
      <c r="T18" s="19" t="s">
        <v>133</v>
      </c>
      <c r="U18" s="1" t="s">
        <v>134</v>
      </c>
      <c r="V18" s="23" t="s">
        <v>406</v>
      </c>
      <c r="W18" s="1" t="s">
        <v>1137</v>
      </c>
      <c r="X18" s="23" t="s">
        <v>136</v>
      </c>
      <c r="Y18" s="15" t="s">
        <v>183</v>
      </c>
      <c r="Z18" s="19" t="s">
        <v>338</v>
      </c>
      <c r="AA18" s="1" t="s">
        <v>1089</v>
      </c>
      <c r="AB18" s="23" t="s">
        <v>1106</v>
      </c>
      <c r="AC18" s="1" t="s">
        <v>439</v>
      </c>
      <c r="AD18" s="19" t="s">
        <v>975</v>
      </c>
      <c r="AF18" s="23" t="s">
        <v>408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480</v>
      </c>
      <c r="AK18" s="1" t="s">
        <v>145</v>
      </c>
      <c r="AL18" s="23" t="s">
        <v>988</v>
      </c>
      <c r="AM18" s="1" t="s">
        <v>146</v>
      </c>
      <c r="AN18" s="129" t="str">
        <f t="shared" si="4"/>
        <v xml:space="preserve">230 (L) 200 (l) 85 (h) </v>
      </c>
      <c r="AO18" s="29" t="s">
        <v>481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343</v>
      </c>
      <c r="AZ18" s="23" t="s">
        <v>150</v>
      </c>
      <c r="BA18" s="1" t="s">
        <v>413</v>
      </c>
      <c r="BB18" s="23" t="s">
        <v>152</v>
      </c>
      <c r="BC18" s="15" t="s">
        <v>153</v>
      </c>
      <c r="BD18" s="19" t="s">
        <v>1000</v>
      </c>
      <c r="BE18" s="115">
        <v>27</v>
      </c>
      <c r="BF18" s="19" t="s">
        <v>1002</v>
      </c>
      <c r="BG18" s="15" t="s">
        <v>1004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1074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871</v>
      </c>
      <c r="DD18" s="2" t="s">
        <v>870</v>
      </c>
      <c r="DF18" s="1" t="s">
        <v>482</v>
      </c>
      <c r="DG18" s="23" t="s">
        <v>415</v>
      </c>
      <c r="DH18" s="1" t="s">
        <v>483</v>
      </c>
      <c r="DI18" s="23" t="s">
        <v>361</v>
      </c>
      <c r="DJ18" s="1" t="s">
        <v>484</v>
      </c>
      <c r="DK18" s="23" t="s">
        <v>485</v>
      </c>
      <c r="DL18" s="1" t="s">
        <v>169</v>
      </c>
      <c r="DM18" s="59" t="str">
        <f t="shared" si="14"/>
        <v>PF00052</v>
      </c>
      <c r="DO18" s="59" t="s">
        <v>486</v>
      </c>
      <c r="DP18" s="62" t="s">
        <v>838</v>
      </c>
      <c r="DQ18" s="59" t="s">
        <v>824</v>
      </c>
      <c r="DR18" s="59" t="s">
        <v>836</v>
      </c>
      <c r="DS18" s="59" t="s">
        <v>840</v>
      </c>
      <c r="DT18" s="59" t="s">
        <v>940</v>
      </c>
      <c r="DV18" s="59" t="s">
        <v>818</v>
      </c>
      <c r="DW18" s="59" t="s">
        <v>173</v>
      </c>
      <c r="DX18" s="62" t="s">
        <v>820</v>
      </c>
      <c r="DY18" s="59" t="s">
        <v>832</v>
      </c>
      <c r="DZ18" s="62" t="s">
        <v>351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339</v>
      </c>
      <c r="EG18" s="66" t="s">
        <v>460</v>
      </c>
      <c r="EH18" s="66" t="s">
        <v>1042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45" customHeight="1">
      <c r="A19" s="144" t="s">
        <v>498</v>
      </c>
      <c r="B19" s="148" t="s">
        <v>499</v>
      </c>
      <c r="C19" s="37">
        <v>125</v>
      </c>
      <c r="D19" s="158">
        <v>1</v>
      </c>
      <c r="E19" s="15" t="s">
        <v>1023</v>
      </c>
      <c r="F19" s="19" t="s">
        <v>183</v>
      </c>
      <c r="G19" s="15" t="s">
        <v>479</v>
      </c>
      <c r="H19" s="23" t="s">
        <v>181</v>
      </c>
      <c r="I19" s="1" t="s">
        <v>405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479</v>
      </c>
      <c r="R19" s="15" t="s">
        <v>479</v>
      </c>
      <c r="T19" s="19" t="s">
        <v>133</v>
      </c>
      <c r="U19" s="1" t="s">
        <v>134</v>
      </c>
      <c r="V19" s="23" t="s">
        <v>406</v>
      </c>
      <c r="W19" s="1" t="s">
        <v>1137</v>
      </c>
      <c r="X19" s="23" t="s">
        <v>136</v>
      </c>
      <c r="Y19" s="15" t="s">
        <v>183</v>
      </c>
      <c r="Z19" s="19" t="s">
        <v>338</v>
      </c>
      <c r="AA19" s="1" t="s">
        <v>1089</v>
      </c>
      <c r="AB19" s="23" t="s">
        <v>1106</v>
      </c>
      <c r="AC19" s="1" t="s">
        <v>132</v>
      </c>
      <c r="AD19" s="19" t="s">
        <v>975</v>
      </c>
      <c r="AF19" s="23" t="s">
        <v>408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480</v>
      </c>
      <c r="AK19" s="1" t="s">
        <v>145</v>
      </c>
      <c r="AL19" s="23" t="s">
        <v>988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500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343</v>
      </c>
      <c r="AZ19" s="23" t="s">
        <v>150</v>
      </c>
      <c r="BA19" s="1" t="s">
        <v>413</v>
      </c>
      <c r="BB19" s="23" t="s">
        <v>152</v>
      </c>
      <c r="BC19" s="15" t="s">
        <v>153</v>
      </c>
      <c r="BD19" s="19" t="s">
        <v>1000</v>
      </c>
      <c r="BE19" s="115">
        <v>27</v>
      </c>
      <c r="BF19" s="19" t="s">
        <v>1002</v>
      </c>
      <c r="BG19" s="15" t="s">
        <v>1004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1074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871</v>
      </c>
      <c r="DD19" s="2" t="s">
        <v>870</v>
      </c>
      <c r="DF19" s="1" t="s">
        <v>482</v>
      </c>
      <c r="DG19" s="23" t="s">
        <v>415</v>
      </c>
      <c r="DH19" s="1" t="s">
        <v>483</v>
      </c>
      <c r="DI19" s="23" t="s">
        <v>348</v>
      </c>
      <c r="DJ19" s="1" t="s">
        <v>501</v>
      </c>
      <c r="DK19" s="23" t="s">
        <v>502</v>
      </c>
      <c r="DL19" s="1" t="s">
        <v>169</v>
      </c>
      <c r="DM19" s="59" t="str">
        <f t="shared" si="14"/>
        <v>PF00054</v>
      </c>
      <c r="DO19" s="59" t="s">
        <v>1134</v>
      </c>
      <c r="DP19" s="62" t="s">
        <v>838</v>
      </c>
      <c r="DQ19" s="59" t="s">
        <v>824</v>
      </c>
      <c r="DR19" s="59" t="s">
        <v>836</v>
      </c>
      <c r="DS19" s="59" t="s">
        <v>840</v>
      </c>
      <c r="DT19" s="59" t="s">
        <v>940</v>
      </c>
      <c r="DV19" s="59" t="s">
        <v>818</v>
      </c>
      <c r="DW19" s="59" t="s">
        <v>173</v>
      </c>
      <c r="DX19" s="62" t="s">
        <v>820</v>
      </c>
      <c r="DY19" s="59" t="s">
        <v>832</v>
      </c>
      <c r="DZ19" s="62" t="s">
        <v>351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339</v>
      </c>
      <c r="EG19" s="66" t="s">
        <v>341</v>
      </c>
      <c r="EH19" s="66" t="s">
        <v>1043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5.75" customHeight="1">
      <c r="A20" s="144" t="s">
        <v>498</v>
      </c>
      <c r="B20" s="148" t="s">
        <v>1152</v>
      </c>
      <c r="C20" s="37">
        <v>125</v>
      </c>
      <c r="D20" s="158">
        <v>1</v>
      </c>
      <c r="E20" s="15" t="s">
        <v>1023</v>
      </c>
      <c r="F20" s="19" t="s">
        <v>183</v>
      </c>
      <c r="G20" s="15" t="s">
        <v>479</v>
      </c>
      <c r="H20" s="23" t="s">
        <v>181</v>
      </c>
      <c r="I20" s="1" t="s">
        <v>405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479</v>
      </c>
      <c r="R20" s="15" t="s">
        <v>479</v>
      </c>
      <c r="T20" s="19" t="s">
        <v>133</v>
      </c>
      <c r="U20" s="1" t="s">
        <v>134</v>
      </c>
      <c r="V20" s="23" t="s">
        <v>406</v>
      </c>
      <c r="W20" s="1" t="s">
        <v>1137</v>
      </c>
      <c r="X20" s="23" t="s">
        <v>136</v>
      </c>
      <c r="Y20" s="15" t="s">
        <v>183</v>
      </c>
      <c r="Z20" s="19" t="s">
        <v>338</v>
      </c>
      <c r="AA20" s="1" t="s">
        <v>1089</v>
      </c>
      <c r="AB20" s="23" t="s">
        <v>1106</v>
      </c>
      <c r="AC20" s="1" t="s">
        <v>132</v>
      </c>
      <c r="AD20" s="19" t="s">
        <v>975</v>
      </c>
      <c r="AF20" s="23" t="s">
        <v>408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480</v>
      </c>
      <c r="AK20" s="1" t="s">
        <v>189</v>
      </c>
      <c r="AL20" s="23" t="s">
        <v>988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500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343</v>
      </c>
      <c r="AZ20" s="23" t="s">
        <v>150</v>
      </c>
      <c r="BA20" s="1" t="s">
        <v>413</v>
      </c>
      <c r="BB20" s="23" t="s">
        <v>152</v>
      </c>
      <c r="BC20" s="15" t="s">
        <v>153</v>
      </c>
      <c r="BD20" s="19" t="s">
        <v>1000</v>
      </c>
      <c r="BE20" s="115">
        <v>27</v>
      </c>
      <c r="BF20" s="19" t="s">
        <v>1002</v>
      </c>
      <c r="BG20" s="15" t="s">
        <v>1004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1074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871</v>
      </c>
      <c r="DD20" s="2" t="s">
        <v>870</v>
      </c>
      <c r="DF20" s="1" t="s">
        <v>482</v>
      </c>
      <c r="DG20" s="23" t="s">
        <v>415</v>
      </c>
      <c r="DH20" s="1" t="s">
        <v>483</v>
      </c>
      <c r="DI20" s="23" t="s">
        <v>636</v>
      </c>
      <c r="DJ20" s="1" t="s">
        <v>501</v>
      </c>
      <c r="DK20" s="23" t="s">
        <v>502</v>
      </c>
      <c r="DL20" s="1" t="s">
        <v>169</v>
      </c>
      <c r="DM20" s="59" t="str">
        <f t="shared" ref="DM20" si="20">B20</f>
        <v>PF00193</v>
      </c>
      <c r="DO20" s="59" t="s">
        <v>1134</v>
      </c>
      <c r="DP20" s="62" t="s">
        <v>838</v>
      </c>
      <c r="DQ20" s="59" t="s">
        <v>824</v>
      </c>
      <c r="DR20" s="59" t="s">
        <v>836</v>
      </c>
      <c r="DS20" s="59" t="s">
        <v>840</v>
      </c>
      <c r="DT20" s="59" t="s">
        <v>940</v>
      </c>
      <c r="DV20" s="59" t="s">
        <v>818</v>
      </c>
      <c r="DW20" s="59" t="s">
        <v>173</v>
      </c>
      <c r="DX20" s="62" t="s">
        <v>911</v>
      </c>
      <c r="DY20" s="59" t="s">
        <v>832</v>
      </c>
      <c r="DZ20" s="62" t="s">
        <v>351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339</v>
      </c>
      <c r="EG20" s="66" t="s">
        <v>1151</v>
      </c>
      <c r="EH20" s="66" t="s">
        <v>1165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5.75" customHeight="1">
      <c r="A21" s="144" t="s">
        <v>498</v>
      </c>
      <c r="B21" s="148" t="s">
        <v>1164</v>
      </c>
      <c r="C21" s="37">
        <v>125</v>
      </c>
      <c r="D21" s="158">
        <v>1</v>
      </c>
      <c r="E21" s="15" t="s">
        <v>1023</v>
      </c>
      <c r="F21" s="19" t="s">
        <v>183</v>
      </c>
      <c r="G21" s="15" t="s">
        <v>479</v>
      </c>
      <c r="H21" s="23" t="s">
        <v>181</v>
      </c>
      <c r="I21" s="1" t="s">
        <v>405</v>
      </c>
      <c r="J21" s="23" t="s">
        <v>130</v>
      </c>
      <c r="K21" s="48">
        <v>46171</v>
      </c>
      <c r="L21" s="19">
        <v>16</v>
      </c>
      <c r="N21" s="15" t="s">
        <v>131</v>
      </c>
      <c r="O21" s="23" t="s">
        <v>132</v>
      </c>
      <c r="P21" s="15" t="str">
        <f t="shared" ref="P21" si="22">G21</f>
        <v>22 GG</v>
      </c>
      <c r="Q21" s="19" t="s">
        <v>479</v>
      </c>
      <c r="R21" s="15" t="s">
        <v>479</v>
      </c>
      <c r="T21" s="19" t="s">
        <v>133</v>
      </c>
      <c r="U21" s="1" t="s">
        <v>134</v>
      </c>
      <c r="V21" s="23" t="s">
        <v>406</v>
      </c>
      <c r="W21" s="1" t="s">
        <v>1137</v>
      </c>
      <c r="X21" s="23" t="s">
        <v>136</v>
      </c>
      <c r="Y21" s="15" t="s">
        <v>183</v>
      </c>
      <c r="Z21" s="19" t="s">
        <v>338</v>
      </c>
      <c r="AA21" s="1" t="s">
        <v>1089</v>
      </c>
      <c r="AB21" s="23" t="s">
        <v>1106</v>
      </c>
      <c r="AC21" s="1" t="s">
        <v>132</v>
      </c>
      <c r="AD21" s="19" t="s">
        <v>975</v>
      </c>
      <c r="AF21" s="23" t="s">
        <v>408</v>
      </c>
      <c r="AG21" s="1" t="s">
        <v>141</v>
      </c>
      <c r="AH21" s="46" t="str">
        <f t="shared" ref="AH21" si="23">EI21&amp;" (L) "&amp;EJ21&amp;" (l) "&amp;EK21&amp;" (h) "</f>
        <v xml:space="preserve">110 (L) 95 (l) 80 (h) </v>
      </c>
      <c r="AI21" s="1" t="s">
        <v>143</v>
      </c>
      <c r="AJ21" s="32" t="s">
        <v>480</v>
      </c>
      <c r="AK21" s="1" t="s">
        <v>189</v>
      </c>
      <c r="AL21" s="23" t="s">
        <v>988</v>
      </c>
      <c r="AM21" s="1" t="s">
        <v>146</v>
      </c>
      <c r="AN21" s="129" t="str">
        <f>EL21&amp;" (L) "&amp;EM21&amp;" (l) "&amp;EN21&amp;" (h) "</f>
        <v xml:space="preserve">386 (L) 230 (l) 94 (h) </v>
      </c>
      <c r="AO21" s="29" t="s">
        <v>500</v>
      </c>
      <c r="AP21" s="41">
        <v>8</v>
      </c>
      <c r="AQ21" s="165">
        <v>1</v>
      </c>
      <c r="AR21" s="32">
        <v>3.2</v>
      </c>
      <c r="AS21" s="126" t="str">
        <f t="shared" ref="AS21" si="24">EO21&amp;" (L) "&amp;EP21&amp;" (l) "&amp;EQ21&amp;" (h) "</f>
        <v xml:space="preserve">1200 (L) 800 (l) 1034 (h) </v>
      </c>
      <c r="AT21" s="41">
        <v>10</v>
      </c>
      <c r="AU21" s="37">
        <v>11</v>
      </c>
      <c r="AV21" s="41">
        <f t="shared" ref="AV21" si="25">AT21*AU21</f>
        <v>110</v>
      </c>
      <c r="AW21" s="165">
        <v>100</v>
      </c>
      <c r="AX21" s="168">
        <f t="shared" ref="AX21" si="26">AV21*AR21</f>
        <v>352</v>
      </c>
      <c r="AY21" s="1" t="s">
        <v>343</v>
      </c>
      <c r="AZ21" s="23" t="s">
        <v>150</v>
      </c>
      <c r="BA21" s="1" t="s">
        <v>413</v>
      </c>
      <c r="BB21" s="23" t="s">
        <v>152</v>
      </c>
      <c r="BC21" s="15" t="s">
        <v>153</v>
      </c>
      <c r="BD21" s="19" t="s">
        <v>1000</v>
      </c>
      <c r="BE21" s="115">
        <v>27</v>
      </c>
      <c r="BF21" s="19" t="s">
        <v>1002</v>
      </c>
      <c r="BG21" s="15" t="s">
        <v>1004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1088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8.6999999999999993</v>
      </c>
      <c r="BT21" s="32" t="s">
        <v>1074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871</v>
      </c>
      <c r="DD21" s="2" t="s">
        <v>870</v>
      </c>
      <c r="DF21" s="1" t="s">
        <v>482</v>
      </c>
      <c r="DG21" s="23" t="s">
        <v>415</v>
      </c>
      <c r="DH21" s="1" t="s">
        <v>483</v>
      </c>
      <c r="DI21" s="23" t="s">
        <v>636</v>
      </c>
      <c r="DJ21" s="1" t="s">
        <v>501</v>
      </c>
      <c r="DK21" s="23" t="s">
        <v>502</v>
      </c>
      <c r="DL21" s="1" t="s">
        <v>169</v>
      </c>
      <c r="DM21" s="59" t="str">
        <f t="shared" ref="DM21" si="27">B21</f>
        <v>PF00193_Ambrosi</v>
      </c>
      <c r="DO21" s="59" t="s">
        <v>1134</v>
      </c>
      <c r="DP21" s="62" t="s">
        <v>838</v>
      </c>
      <c r="DQ21" s="59" t="s">
        <v>824</v>
      </c>
      <c r="DR21" s="59" t="s">
        <v>836</v>
      </c>
      <c r="DS21" s="59" t="s">
        <v>840</v>
      </c>
      <c r="DT21" s="59" t="s">
        <v>940</v>
      </c>
      <c r="DV21" s="59" t="s">
        <v>818</v>
      </c>
      <c r="DW21" s="59" t="s">
        <v>173</v>
      </c>
      <c r="DX21" s="62" t="s">
        <v>911</v>
      </c>
      <c r="DY21" s="59" t="s">
        <v>832</v>
      </c>
      <c r="DZ21" s="62" t="s">
        <v>351</v>
      </c>
      <c r="EA21" s="62" t="s">
        <v>175</v>
      </c>
      <c r="EB21" s="62" t="s">
        <v>176</v>
      </c>
      <c r="EC21" s="62" t="s">
        <v>177</v>
      </c>
      <c r="EE21" s="66" t="str">
        <f t="shared" ref="EE21" si="28">B21</f>
        <v>PF00193_Ambrosi</v>
      </c>
      <c r="EF21" s="66" t="s">
        <v>339</v>
      </c>
      <c r="EG21" s="66" t="s">
        <v>1151</v>
      </c>
      <c r="EH21" s="66" t="s">
        <v>1165</v>
      </c>
      <c r="EI21" s="76">
        <v>110</v>
      </c>
      <c r="EJ21" s="76">
        <v>95</v>
      </c>
      <c r="EK21" s="76">
        <v>80</v>
      </c>
      <c r="EL21" s="76">
        <v>386</v>
      </c>
      <c r="EM21" s="76">
        <v>230</v>
      </c>
      <c r="EN21" s="76">
        <v>94</v>
      </c>
      <c r="EO21" s="72">
        <v>1200</v>
      </c>
      <c r="EP21" s="72">
        <v>800</v>
      </c>
      <c r="EQ21" s="77">
        <v>1034</v>
      </c>
    </row>
    <row r="22" spans="1:147" ht="15.75" customHeight="1">
      <c r="A22" s="144" t="s">
        <v>1157</v>
      </c>
      <c r="B22" s="148" t="s">
        <v>1155</v>
      </c>
      <c r="C22" s="37">
        <v>125</v>
      </c>
      <c r="D22" s="158">
        <v>1</v>
      </c>
      <c r="E22" s="15" t="s">
        <v>1023</v>
      </c>
      <c r="F22" s="19" t="s">
        <v>183</v>
      </c>
      <c r="G22" s="15" t="s">
        <v>479</v>
      </c>
      <c r="H22" s="23" t="s">
        <v>181</v>
      </c>
      <c r="I22" s="1" t="s">
        <v>1158</v>
      </c>
      <c r="J22" s="23" t="s">
        <v>130</v>
      </c>
      <c r="K22" s="48">
        <v>46171</v>
      </c>
      <c r="L22" s="19">
        <v>16</v>
      </c>
      <c r="N22" s="15" t="s">
        <v>131</v>
      </c>
      <c r="O22" s="23" t="s">
        <v>132</v>
      </c>
      <c r="P22" s="15" t="str">
        <f t="shared" ref="P22:P23" si="29">G22</f>
        <v>22 GG</v>
      </c>
      <c r="Q22" s="19" t="s">
        <v>479</v>
      </c>
      <c r="R22" s="15" t="s">
        <v>479</v>
      </c>
      <c r="T22" s="19" t="s">
        <v>133</v>
      </c>
      <c r="U22" s="1" t="s">
        <v>134</v>
      </c>
      <c r="V22" s="23" t="s">
        <v>406</v>
      </c>
      <c r="W22" s="1" t="s">
        <v>1137</v>
      </c>
      <c r="X22" s="23" t="s">
        <v>136</v>
      </c>
      <c r="Y22" s="15" t="s">
        <v>183</v>
      </c>
      <c r="Z22" s="19" t="s">
        <v>338</v>
      </c>
      <c r="AA22" s="1" t="s">
        <v>1089</v>
      </c>
      <c r="AB22" s="23" t="s">
        <v>1106</v>
      </c>
      <c r="AC22" s="1" t="s">
        <v>132</v>
      </c>
      <c r="AD22" s="19" t="s">
        <v>975</v>
      </c>
      <c r="AF22" s="23" t="s">
        <v>408</v>
      </c>
      <c r="AG22" s="1" t="s">
        <v>141</v>
      </c>
      <c r="AH22" s="46" t="str">
        <f t="shared" ref="AH22:AH23" si="30">EI22&amp;" (L) "&amp;EJ22&amp;" (l) "&amp;EK22&amp;" (h) "</f>
        <v xml:space="preserve">110 (L) 95 (l) 80 (h) </v>
      </c>
      <c r="AI22" s="1" t="s">
        <v>143</v>
      </c>
      <c r="AJ22" s="32" t="s">
        <v>480</v>
      </c>
      <c r="AK22" s="1" t="s">
        <v>189</v>
      </c>
      <c r="AL22" s="23" t="s">
        <v>988</v>
      </c>
      <c r="AM22" s="1" t="s">
        <v>146</v>
      </c>
      <c r="AN22" s="129" t="str">
        <f t="shared" ref="AN22:AN23" si="31">EL22&amp;" (L) "&amp;EM22&amp;" (l) "&amp;EN22&amp;" (h) "</f>
        <v xml:space="preserve">386 (L) 230 (l) 94 (h) </v>
      </c>
      <c r="AO22" s="29" t="s">
        <v>500</v>
      </c>
      <c r="AP22" s="41">
        <v>8</v>
      </c>
      <c r="AQ22" s="165">
        <v>1</v>
      </c>
      <c r="AR22" s="32">
        <v>3.2</v>
      </c>
      <c r="AS22" s="126" t="str">
        <f t="shared" ref="AS22:AS23" si="32">EO22&amp;" (L) "&amp;EP22&amp;" (l) "&amp;EQ22&amp;" (h) "</f>
        <v xml:space="preserve">1200 (L) 800 (l) 940 (h) </v>
      </c>
      <c r="AT22" s="41">
        <v>10</v>
      </c>
      <c r="AU22" s="37">
        <v>10</v>
      </c>
      <c r="AV22" s="41">
        <f t="shared" ref="AV22:AV23" si="33">AT22*AU22</f>
        <v>100</v>
      </c>
      <c r="AW22" s="165">
        <v>100</v>
      </c>
      <c r="AX22" s="168">
        <f t="shared" ref="AX22:AX23" si="34">AV22*AR22</f>
        <v>320</v>
      </c>
      <c r="AY22" s="1" t="s">
        <v>343</v>
      </c>
      <c r="AZ22" s="23" t="s">
        <v>150</v>
      </c>
      <c r="BA22" s="1" t="s">
        <v>413</v>
      </c>
      <c r="BB22" s="23" t="s">
        <v>152</v>
      </c>
      <c r="BC22" s="15" t="s">
        <v>153</v>
      </c>
      <c r="BD22" s="19" t="s">
        <v>1000</v>
      </c>
      <c r="BE22" s="115">
        <v>27</v>
      </c>
      <c r="BF22" s="19" t="s">
        <v>1002</v>
      </c>
      <c r="BG22" s="15" t="s">
        <v>1004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1088</v>
      </c>
      <c r="BN22" s="41">
        <v>263</v>
      </c>
      <c r="BO22" s="37">
        <v>25</v>
      </c>
      <c r="BP22" s="41">
        <v>18</v>
      </c>
      <c r="BQ22" s="115">
        <v>0.9</v>
      </c>
      <c r="BR22" s="116">
        <v>0.9</v>
      </c>
      <c r="BS22" s="115">
        <v>8.6999999999999993</v>
      </c>
      <c r="BT22" s="32" t="s">
        <v>1074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871</v>
      </c>
      <c r="DD22" s="2" t="s">
        <v>870</v>
      </c>
      <c r="DF22" s="1" t="s">
        <v>482</v>
      </c>
      <c r="DG22" s="23" t="s">
        <v>415</v>
      </c>
      <c r="DH22" s="1" t="s">
        <v>483</v>
      </c>
      <c r="DI22" s="23" t="s">
        <v>636</v>
      </c>
      <c r="DJ22" s="1" t="s">
        <v>501</v>
      </c>
      <c r="DK22" s="23" t="s">
        <v>502</v>
      </c>
      <c r="DL22" s="1" t="s">
        <v>169</v>
      </c>
      <c r="DM22" s="59" t="str">
        <f t="shared" ref="DM22:DM23" si="35">B22</f>
        <v>PF00205</v>
      </c>
      <c r="DO22" s="59" t="s">
        <v>1134</v>
      </c>
      <c r="DP22" s="62" t="s">
        <v>838</v>
      </c>
      <c r="DQ22" s="59" t="s">
        <v>824</v>
      </c>
      <c r="DR22" s="59" t="s">
        <v>836</v>
      </c>
      <c r="DS22" s="59" t="s">
        <v>840</v>
      </c>
      <c r="DT22" s="59" t="s">
        <v>940</v>
      </c>
      <c r="DV22" s="59" t="s">
        <v>818</v>
      </c>
      <c r="DW22" s="59" t="s">
        <v>173</v>
      </c>
      <c r="DX22" s="62" t="s">
        <v>911</v>
      </c>
      <c r="DY22" s="59" t="s">
        <v>832</v>
      </c>
      <c r="DZ22" s="62" t="s">
        <v>351</v>
      </c>
      <c r="EA22" s="62" t="s">
        <v>175</v>
      </c>
      <c r="EB22" s="62" t="s">
        <v>176</v>
      </c>
      <c r="EC22" s="62" t="s">
        <v>177</v>
      </c>
      <c r="EE22" s="66" t="str">
        <f t="shared" ref="EE22:EE23" si="36">B22</f>
        <v>PF00205</v>
      </c>
      <c r="EF22" s="66" t="s">
        <v>339</v>
      </c>
      <c r="EG22" s="66" t="s">
        <v>1151</v>
      </c>
      <c r="EH22" s="66" t="s">
        <v>1043</v>
      </c>
      <c r="EI22" s="76">
        <v>110</v>
      </c>
      <c r="EJ22" s="76">
        <v>95</v>
      </c>
      <c r="EK22" s="76">
        <v>80</v>
      </c>
      <c r="EL22" s="76">
        <v>386</v>
      </c>
      <c r="EM22" s="76">
        <v>230</v>
      </c>
      <c r="EN22" s="76">
        <v>94</v>
      </c>
      <c r="EO22" s="72">
        <v>1200</v>
      </c>
      <c r="EP22" s="72">
        <v>800</v>
      </c>
      <c r="EQ22" s="77">
        <v>940</v>
      </c>
    </row>
    <row r="23" spans="1:147" ht="15.75" customHeight="1">
      <c r="A23" s="144" t="s">
        <v>498</v>
      </c>
      <c r="B23" s="148" t="s">
        <v>1156</v>
      </c>
      <c r="C23" s="37">
        <v>125</v>
      </c>
      <c r="D23" s="158">
        <v>1</v>
      </c>
      <c r="E23" s="15" t="s">
        <v>1023</v>
      </c>
      <c r="F23" s="19" t="s">
        <v>183</v>
      </c>
      <c r="G23" s="15" t="s">
        <v>479</v>
      </c>
      <c r="H23" s="23" t="s">
        <v>181</v>
      </c>
      <c r="I23" s="1" t="s">
        <v>1159</v>
      </c>
      <c r="J23" s="23" t="s">
        <v>130</v>
      </c>
      <c r="K23" s="48">
        <v>46171</v>
      </c>
      <c r="L23" s="19">
        <v>16</v>
      </c>
      <c r="N23" s="15" t="s">
        <v>131</v>
      </c>
      <c r="O23" s="23" t="s">
        <v>132</v>
      </c>
      <c r="P23" s="15" t="str">
        <f t="shared" si="29"/>
        <v>22 GG</v>
      </c>
      <c r="Q23" s="19" t="s">
        <v>479</v>
      </c>
      <c r="R23" s="15" t="s">
        <v>479</v>
      </c>
      <c r="T23" s="19" t="s">
        <v>133</v>
      </c>
      <c r="U23" s="1" t="s">
        <v>134</v>
      </c>
      <c r="V23" s="23" t="s">
        <v>406</v>
      </c>
      <c r="W23" s="1" t="s">
        <v>1137</v>
      </c>
      <c r="X23" s="23" t="s">
        <v>136</v>
      </c>
      <c r="Y23" s="15" t="s">
        <v>183</v>
      </c>
      <c r="Z23" s="19" t="s">
        <v>338</v>
      </c>
      <c r="AA23" s="1" t="s">
        <v>1089</v>
      </c>
      <c r="AB23" s="23" t="s">
        <v>1106</v>
      </c>
      <c r="AC23" s="1" t="s">
        <v>132</v>
      </c>
      <c r="AD23" s="19" t="s">
        <v>975</v>
      </c>
      <c r="AF23" s="23" t="s">
        <v>408</v>
      </c>
      <c r="AG23" s="1" t="s">
        <v>141</v>
      </c>
      <c r="AH23" s="46" t="str">
        <f t="shared" si="30"/>
        <v xml:space="preserve">110 (L) 95 (l) 80 (h) </v>
      </c>
      <c r="AI23" s="1" t="s">
        <v>143</v>
      </c>
      <c r="AJ23" s="32" t="s">
        <v>480</v>
      </c>
      <c r="AK23" s="1" t="s">
        <v>189</v>
      </c>
      <c r="AL23" s="23" t="s">
        <v>988</v>
      </c>
      <c r="AM23" s="1" t="s">
        <v>146</v>
      </c>
      <c r="AN23" s="129" t="str">
        <f t="shared" si="31"/>
        <v xml:space="preserve">386 (L) 230 (l) 94 (h) </v>
      </c>
      <c r="AO23" s="29" t="s">
        <v>500</v>
      </c>
      <c r="AP23" s="41">
        <v>8</v>
      </c>
      <c r="AQ23" s="165">
        <v>1</v>
      </c>
      <c r="AR23" s="32">
        <v>3.2</v>
      </c>
      <c r="AS23" s="126" t="str">
        <f t="shared" si="32"/>
        <v xml:space="preserve">1200 (L) 800 (l) 940 (h) </v>
      </c>
      <c r="AT23" s="41">
        <v>10</v>
      </c>
      <c r="AU23" s="37">
        <v>10</v>
      </c>
      <c r="AV23" s="41">
        <f t="shared" si="33"/>
        <v>100</v>
      </c>
      <c r="AW23" s="165">
        <v>100</v>
      </c>
      <c r="AX23" s="168">
        <f t="shared" si="34"/>
        <v>320</v>
      </c>
      <c r="AY23" s="1" t="s">
        <v>343</v>
      </c>
      <c r="AZ23" s="23" t="s">
        <v>150</v>
      </c>
      <c r="BA23" s="1" t="s">
        <v>413</v>
      </c>
      <c r="BB23" s="23" t="s">
        <v>152</v>
      </c>
      <c r="BC23" s="15" t="s">
        <v>153</v>
      </c>
      <c r="BD23" s="19" t="s">
        <v>1000</v>
      </c>
      <c r="BE23" s="115">
        <v>27</v>
      </c>
      <c r="BF23" s="19" t="s">
        <v>1002</v>
      </c>
      <c r="BG23" s="15" t="s">
        <v>1004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1088</v>
      </c>
      <c r="BN23" s="41">
        <v>263</v>
      </c>
      <c r="BO23" s="37">
        <v>25</v>
      </c>
      <c r="BP23" s="41">
        <v>18</v>
      </c>
      <c r="BQ23" s="115">
        <v>0.9</v>
      </c>
      <c r="BR23" s="116">
        <v>0.9</v>
      </c>
      <c r="BS23" s="115">
        <v>8.6999999999999993</v>
      </c>
      <c r="BT23" s="32" t="s">
        <v>1074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871</v>
      </c>
      <c r="DD23" s="2" t="s">
        <v>870</v>
      </c>
      <c r="DF23" s="1" t="s">
        <v>482</v>
      </c>
      <c r="DG23" s="23" t="s">
        <v>415</v>
      </c>
      <c r="DH23" s="1" t="s">
        <v>483</v>
      </c>
      <c r="DI23" s="23" t="s">
        <v>636</v>
      </c>
      <c r="DJ23" s="1" t="s">
        <v>501</v>
      </c>
      <c r="DK23" s="23" t="s">
        <v>502</v>
      </c>
      <c r="DL23" s="1" t="s">
        <v>169</v>
      </c>
      <c r="DM23" s="59" t="str">
        <f t="shared" si="35"/>
        <v>PF00206</v>
      </c>
      <c r="DO23" s="59" t="s">
        <v>1134</v>
      </c>
      <c r="DP23" s="62" t="s">
        <v>838</v>
      </c>
      <c r="DQ23" s="59" t="s">
        <v>824</v>
      </c>
      <c r="DR23" s="59" t="s">
        <v>836</v>
      </c>
      <c r="DS23" s="59" t="s">
        <v>840</v>
      </c>
      <c r="DT23" s="59" t="s">
        <v>940</v>
      </c>
      <c r="DV23" s="59" t="s">
        <v>818</v>
      </c>
      <c r="DW23" s="59" t="s">
        <v>173</v>
      </c>
      <c r="DX23" s="62" t="s">
        <v>911</v>
      </c>
      <c r="DY23" s="59" t="s">
        <v>832</v>
      </c>
      <c r="DZ23" s="62" t="s">
        <v>351</v>
      </c>
      <c r="EA23" s="62" t="s">
        <v>175</v>
      </c>
      <c r="EB23" s="62" t="s">
        <v>176</v>
      </c>
      <c r="EC23" s="62" t="s">
        <v>177</v>
      </c>
      <c r="EE23" s="66" t="str">
        <f t="shared" si="36"/>
        <v>PF00206</v>
      </c>
      <c r="EF23" s="66" t="s">
        <v>339</v>
      </c>
      <c r="EG23" s="66" t="s">
        <v>1151</v>
      </c>
      <c r="EH23" s="66" t="s">
        <v>1043</v>
      </c>
      <c r="EI23" s="76">
        <v>110</v>
      </c>
      <c r="EJ23" s="76">
        <v>95</v>
      </c>
      <c r="EK23" s="76">
        <v>80</v>
      </c>
      <c r="EL23" s="76">
        <v>386</v>
      </c>
      <c r="EM23" s="76">
        <v>230</v>
      </c>
      <c r="EN23" s="76">
        <v>94</v>
      </c>
      <c r="EO23" s="72">
        <v>1200</v>
      </c>
      <c r="EP23" s="72">
        <v>800</v>
      </c>
      <c r="EQ23" s="77">
        <v>940</v>
      </c>
    </row>
    <row r="24" spans="1:147" ht="15.75" customHeight="1">
      <c r="A24" s="144" t="s">
        <v>498</v>
      </c>
      <c r="B24" s="148" t="s">
        <v>1153</v>
      </c>
      <c r="C24" s="37">
        <v>125</v>
      </c>
      <c r="D24" s="158">
        <v>1</v>
      </c>
      <c r="E24" s="15" t="s">
        <v>1023</v>
      </c>
      <c r="F24" s="19" t="s">
        <v>183</v>
      </c>
      <c r="G24" s="15" t="s">
        <v>479</v>
      </c>
      <c r="H24" s="23" t="s">
        <v>181</v>
      </c>
      <c r="I24" s="1" t="s">
        <v>1160</v>
      </c>
      <c r="J24" s="23" t="s">
        <v>130</v>
      </c>
      <c r="K24" s="48">
        <v>46171</v>
      </c>
      <c r="L24" s="19">
        <v>16</v>
      </c>
      <c r="N24" s="15" t="s">
        <v>131</v>
      </c>
      <c r="O24" s="23" t="s">
        <v>132</v>
      </c>
      <c r="P24" s="15" t="str">
        <f t="shared" ref="P24" si="37">G24</f>
        <v>22 GG</v>
      </c>
      <c r="Q24" s="19" t="s">
        <v>479</v>
      </c>
      <c r="R24" s="15" t="s">
        <v>479</v>
      </c>
      <c r="T24" s="19" t="s">
        <v>133</v>
      </c>
      <c r="U24" s="1" t="s">
        <v>134</v>
      </c>
      <c r="V24" s="23" t="s">
        <v>406</v>
      </c>
      <c r="W24" s="1" t="s">
        <v>1137</v>
      </c>
      <c r="X24" s="23" t="s">
        <v>136</v>
      </c>
      <c r="Y24" s="15" t="s">
        <v>183</v>
      </c>
      <c r="Z24" s="19" t="s">
        <v>338</v>
      </c>
      <c r="AA24" s="1" t="s">
        <v>1089</v>
      </c>
      <c r="AB24" s="23" t="s">
        <v>1106</v>
      </c>
      <c r="AC24" s="1" t="s">
        <v>132</v>
      </c>
      <c r="AD24" s="19" t="s">
        <v>975</v>
      </c>
      <c r="AF24" s="23" t="s">
        <v>408</v>
      </c>
      <c r="AG24" s="1" t="s">
        <v>141</v>
      </c>
      <c r="AH24" s="46" t="str">
        <f t="shared" ref="AH24" si="38">EI24&amp;" (L) "&amp;EJ24&amp;" (l) "&amp;EK24&amp;" (h) "</f>
        <v xml:space="preserve">110 (L) 95 (l) 80 (h) </v>
      </c>
      <c r="AI24" s="1" t="s">
        <v>143</v>
      </c>
      <c r="AJ24" s="32" t="s">
        <v>480</v>
      </c>
      <c r="AK24" s="1" t="s">
        <v>189</v>
      </c>
      <c r="AL24" s="23" t="s">
        <v>988</v>
      </c>
      <c r="AM24" s="1" t="s">
        <v>146</v>
      </c>
      <c r="AN24" s="129" t="str">
        <f t="shared" ref="AN24" si="39">EL24&amp;" (L) "&amp;EM24&amp;" (l) "&amp;EN24&amp;" (h) "</f>
        <v xml:space="preserve">386 (L) 230 (l) 94 (h) </v>
      </c>
      <c r="AO24" s="29" t="s">
        <v>500</v>
      </c>
      <c r="AP24" s="41">
        <v>8</v>
      </c>
      <c r="AQ24" s="165">
        <v>1</v>
      </c>
      <c r="AR24" s="32">
        <v>3.2</v>
      </c>
      <c r="AS24" s="126" t="str">
        <f t="shared" ref="AS24" si="40">EO24&amp;" (L) "&amp;EP24&amp;" (l) "&amp;EQ24&amp;" (h) "</f>
        <v xml:space="preserve">1200 (L) 800 (l) 940 (h) </v>
      </c>
      <c r="AT24" s="41">
        <v>10</v>
      </c>
      <c r="AU24" s="37">
        <v>10</v>
      </c>
      <c r="AV24" s="41">
        <f t="shared" ref="AV24" si="41">AT24*AU24</f>
        <v>100</v>
      </c>
      <c r="AW24" s="165">
        <v>100</v>
      </c>
      <c r="AX24" s="168">
        <f t="shared" ref="AX24" si="42">AV24*AR24</f>
        <v>320</v>
      </c>
      <c r="AY24" s="1" t="s">
        <v>343</v>
      </c>
      <c r="AZ24" s="23" t="s">
        <v>150</v>
      </c>
      <c r="BA24" s="1" t="s">
        <v>413</v>
      </c>
      <c r="BB24" s="23" t="s">
        <v>152</v>
      </c>
      <c r="BC24" s="15" t="s">
        <v>153</v>
      </c>
      <c r="BD24" s="19" t="s">
        <v>1000</v>
      </c>
      <c r="BE24" s="115">
        <v>27</v>
      </c>
      <c r="BF24" s="19" t="s">
        <v>1002</v>
      </c>
      <c r="BG24" s="15" t="s">
        <v>1004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1088</v>
      </c>
      <c r="BN24" s="41">
        <v>263</v>
      </c>
      <c r="BO24" s="37">
        <v>25</v>
      </c>
      <c r="BP24" s="41">
        <v>18</v>
      </c>
      <c r="BQ24" s="115">
        <v>0.9</v>
      </c>
      <c r="BR24" s="116">
        <v>0.9</v>
      </c>
      <c r="BS24" s="115">
        <v>8.6999999999999993</v>
      </c>
      <c r="BT24" s="32" t="s">
        <v>1074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871</v>
      </c>
      <c r="DD24" s="2" t="s">
        <v>870</v>
      </c>
      <c r="DF24" s="1" t="s">
        <v>482</v>
      </c>
      <c r="DG24" s="23" t="s">
        <v>415</v>
      </c>
      <c r="DH24" s="1" t="s">
        <v>483</v>
      </c>
      <c r="DI24" s="23" t="s">
        <v>636</v>
      </c>
      <c r="DJ24" s="1" t="s">
        <v>501</v>
      </c>
      <c r="DK24" s="23" t="s">
        <v>502</v>
      </c>
      <c r="DL24" s="1" t="s">
        <v>169</v>
      </c>
      <c r="DM24" s="59" t="str">
        <f t="shared" ref="DM24" si="43">B24</f>
        <v>PF00194</v>
      </c>
      <c r="DO24" s="59" t="s">
        <v>1134</v>
      </c>
      <c r="DP24" s="62" t="s">
        <v>838</v>
      </c>
      <c r="DQ24" s="59" t="s">
        <v>824</v>
      </c>
      <c r="DR24" s="59" t="s">
        <v>836</v>
      </c>
      <c r="DS24" s="59" t="s">
        <v>840</v>
      </c>
      <c r="DT24" s="59" t="s">
        <v>940</v>
      </c>
      <c r="DV24" s="59" t="s">
        <v>818</v>
      </c>
      <c r="DW24" s="59" t="s">
        <v>173</v>
      </c>
      <c r="DX24" s="62" t="s">
        <v>911</v>
      </c>
      <c r="DY24" s="59" t="s">
        <v>832</v>
      </c>
      <c r="DZ24" s="62" t="s">
        <v>351</v>
      </c>
      <c r="EA24" s="62" t="s">
        <v>175</v>
      </c>
      <c r="EB24" s="62" t="s">
        <v>176</v>
      </c>
      <c r="EC24" s="62" t="s">
        <v>177</v>
      </c>
      <c r="EE24" s="66" t="str">
        <f t="shared" ref="EE24" si="44">B24</f>
        <v>PF00194</v>
      </c>
      <c r="EF24" s="66" t="s">
        <v>339</v>
      </c>
      <c r="EG24" s="66" t="s">
        <v>1151</v>
      </c>
      <c r="EH24" s="66" t="s">
        <v>1043</v>
      </c>
      <c r="EI24" s="76">
        <v>110</v>
      </c>
      <c r="EJ24" s="76">
        <v>95</v>
      </c>
      <c r="EK24" s="76">
        <v>80</v>
      </c>
      <c r="EL24" s="76">
        <v>386</v>
      </c>
      <c r="EM24" s="76">
        <v>230</v>
      </c>
      <c r="EN24" s="76">
        <v>94</v>
      </c>
      <c r="EO24" s="72">
        <v>1200</v>
      </c>
      <c r="EP24" s="72">
        <v>800</v>
      </c>
      <c r="EQ24" s="77">
        <v>940</v>
      </c>
    </row>
    <row r="25" spans="1:147" ht="15.75" customHeight="1">
      <c r="A25" s="144" t="s">
        <v>498</v>
      </c>
      <c r="B25" s="148" t="s">
        <v>1154</v>
      </c>
      <c r="C25" s="37">
        <v>125</v>
      </c>
      <c r="D25" s="158">
        <v>1</v>
      </c>
      <c r="E25" s="15" t="s">
        <v>1023</v>
      </c>
      <c r="F25" s="19" t="s">
        <v>183</v>
      </c>
      <c r="G25" s="15" t="s">
        <v>479</v>
      </c>
      <c r="H25" s="23" t="s">
        <v>181</v>
      </c>
      <c r="I25" s="1" t="s">
        <v>1161</v>
      </c>
      <c r="J25" s="23" t="s">
        <v>130</v>
      </c>
      <c r="K25" s="48">
        <v>46171</v>
      </c>
      <c r="L25" s="19">
        <v>16</v>
      </c>
      <c r="N25" s="15" t="s">
        <v>131</v>
      </c>
      <c r="O25" s="23" t="s">
        <v>132</v>
      </c>
      <c r="P25" s="15" t="str">
        <f t="shared" ref="P25" si="45">G25</f>
        <v>22 GG</v>
      </c>
      <c r="Q25" s="19" t="s">
        <v>479</v>
      </c>
      <c r="R25" s="15" t="s">
        <v>479</v>
      </c>
      <c r="T25" s="19" t="s">
        <v>133</v>
      </c>
      <c r="U25" s="1" t="s">
        <v>134</v>
      </c>
      <c r="V25" s="23" t="s">
        <v>406</v>
      </c>
      <c r="W25" s="1" t="s">
        <v>1137</v>
      </c>
      <c r="X25" s="23" t="s">
        <v>136</v>
      </c>
      <c r="Y25" s="15" t="s">
        <v>183</v>
      </c>
      <c r="Z25" s="19" t="s">
        <v>338</v>
      </c>
      <c r="AA25" s="1" t="s">
        <v>1089</v>
      </c>
      <c r="AB25" s="23" t="s">
        <v>1106</v>
      </c>
      <c r="AC25" s="1" t="s">
        <v>132</v>
      </c>
      <c r="AD25" s="19" t="s">
        <v>975</v>
      </c>
      <c r="AF25" s="23" t="s">
        <v>408</v>
      </c>
      <c r="AG25" s="1" t="s">
        <v>141</v>
      </c>
      <c r="AH25" s="46" t="str">
        <f t="shared" ref="AH25" si="46">EI25&amp;" (L) "&amp;EJ25&amp;" (l) "&amp;EK25&amp;" (h) "</f>
        <v xml:space="preserve">110 (L) 95 (l) 80 (h) </v>
      </c>
      <c r="AI25" s="1" t="s">
        <v>143</v>
      </c>
      <c r="AJ25" s="32" t="s">
        <v>480</v>
      </c>
      <c r="AK25" s="1" t="s">
        <v>189</v>
      </c>
      <c r="AL25" s="23" t="s">
        <v>988</v>
      </c>
      <c r="AM25" s="1" t="s">
        <v>146</v>
      </c>
      <c r="AN25" s="129" t="str">
        <f t="shared" ref="AN25" si="47">EL25&amp;" (L) "&amp;EM25&amp;" (l) "&amp;EN25&amp;" (h) "</f>
        <v xml:space="preserve">386 (L) 230 (l) 94 (h) </v>
      </c>
      <c r="AO25" s="29" t="s">
        <v>500</v>
      </c>
      <c r="AP25" s="41">
        <v>8</v>
      </c>
      <c r="AQ25" s="165">
        <v>1</v>
      </c>
      <c r="AR25" s="32">
        <v>3.2</v>
      </c>
      <c r="AS25" s="126" t="str">
        <f t="shared" ref="AS25" si="48">EO25&amp;" (L) "&amp;EP25&amp;" (l) "&amp;EQ25&amp;" (h) "</f>
        <v xml:space="preserve">1200 (L) 800 (l) 940 (h) </v>
      </c>
      <c r="AT25" s="41">
        <v>10</v>
      </c>
      <c r="AU25" s="37">
        <v>10</v>
      </c>
      <c r="AV25" s="41">
        <f t="shared" ref="AV25" si="49">AT25*AU25</f>
        <v>100</v>
      </c>
      <c r="AW25" s="165">
        <v>100</v>
      </c>
      <c r="AX25" s="168">
        <f t="shared" ref="AX25" si="50">AV25*AR25</f>
        <v>320</v>
      </c>
      <c r="AY25" s="1" t="s">
        <v>343</v>
      </c>
      <c r="AZ25" s="23" t="s">
        <v>150</v>
      </c>
      <c r="BA25" s="1" t="s">
        <v>413</v>
      </c>
      <c r="BB25" s="23" t="s">
        <v>152</v>
      </c>
      <c r="BC25" s="15" t="s">
        <v>153</v>
      </c>
      <c r="BD25" s="19" t="s">
        <v>1000</v>
      </c>
      <c r="BE25" s="115">
        <v>27</v>
      </c>
      <c r="BF25" s="19" t="s">
        <v>1002</v>
      </c>
      <c r="BG25" s="15" t="s">
        <v>1004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1088</v>
      </c>
      <c r="BN25" s="41">
        <v>263</v>
      </c>
      <c r="BO25" s="37">
        <v>25</v>
      </c>
      <c r="BP25" s="41">
        <v>18</v>
      </c>
      <c r="BQ25" s="115">
        <v>0.9</v>
      </c>
      <c r="BR25" s="116">
        <v>0.9</v>
      </c>
      <c r="BS25" s="115">
        <v>8.6999999999999993</v>
      </c>
      <c r="BT25" s="32" t="s">
        <v>1074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871</v>
      </c>
      <c r="DD25" s="2" t="s">
        <v>870</v>
      </c>
      <c r="DF25" s="1" t="s">
        <v>482</v>
      </c>
      <c r="DG25" s="23" t="s">
        <v>415</v>
      </c>
      <c r="DH25" s="1" t="s">
        <v>483</v>
      </c>
      <c r="DI25" s="23" t="s">
        <v>636</v>
      </c>
      <c r="DJ25" s="1" t="s">
        <v>501</v>
      </c>
      <c r="DK25" s="23" t="s">
        <v>502</v>
      </c>
      <c r="DL25" s="1" t="s">
        <v>169</v>
      </c>
      <c r="DM25" s="59" t="str">
        <f t="shared" ref="DM25" si="51">B25</f>
        <v>PF00195</v>
      </c>
      <c r="DO25" s="59" t="s">
        <v>1134</v>
      </c>
      <c r="DP25" s="62" t="s">
        <v>838</v>
      </c>
      <c r="DQ25" s="59" t="s">
        <v>824</v>
      </c>
      <c r="DR25" s="59" t="s">
        <v>836</v>
      </c>
      <c r="DS25" s="59" t="s">
        <v>840</v>
      </c>
      <c r="DT25" s="59" t="s">
        <v>940</v>
      </c>
      <c r="DV25" s="59" t="s">
        <v>818</v>
      </c>
      <c r="DW25" s="59" t="s">
        <v>173</v>
      </c>
      <c r="DX25" s="62" t="s">
        <v>911</v>
      </c>
      <c r="DY25" s="59" t="s">
        <v>832</v>
      </c>
      <c r="DZ25" s="62" t="s">
        <v>351</v>
      </c>
      <c r="EA25" s="62" t="s">
        <v>175</v>
      </c>
      <c r="EB25" s="62" t="s">
        <v>176</v>
      </c>
      <c r="EC25" s="62" t="s">
        <v>177</v>
      </c>
      <c r="EE25" s="66" t="str">
        <f t="shared" ref="EE25" si="52">B25</f>
        <v>PF00195</v>
      </c>
      <c r="EF25" s="66" t="s">
        <v>339</v>
      </c>
      <c r="EG25" s="66" t="s">
        <v>1151</v>
      </c>
      <c r="EH25" s="66" t="s">
        <v>1043</v>
      </c>
      <c r="EI25" s="76">
        <v>110</v>
      </c>
      <c r="EJ25" s="76">
        <v>95</v>
      </c>
      <c r="EK25" s="76">
        <v>80</v>
      </c>
      <c r="EL25" s="76">
        <v>386</v>
      </c>
      <c r="EM25" s="76">
        <v>230</v>
      </c>
      <c r="EN25" s="76">
        <v>94</v>
      </c>
      <c r="EO25" s="72">
        <v>1200</v>
      </c>
      <c r="EP25" s="72">
        <v>800</v>
      </c>
      <c r="EQ25" s="77">
        <v>940</v>
      </c>
    </row>
    <row r="26" spans="1:147" ht="17.45" customHeight="1">
      <c r="A26" s="144" t="s">
        <v>402</v>
      </c>
      <c r="B26" s="148" t="s">
        <v>403</v>
      </c>
      <c r="C26" s="37">
        <v>125</v>
      </c>
      <c r="D26" s="158">
        <v>1</v>
      </c>
      <c r="E26" s="15" t="s">
        <v>1023</v>
      </c>
      <c r="F26" s="19" t="s">
        <v>183</v>
      </c>
      <c r="G26" s="15" t="s">
        <v>404</v>
      </c>
      <c r="H26" s="23" t="s">
        <v>219</v>
      </c>
      <c r="I26" s="1" t="s">
        <v>405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365 GG</v>
      </c>
      <c r="Q26" s="19" t="s">
        <v>404</v>
      </c>
      <c r="R26" s="15" t="s">
        <v>404</v>
      </c>
      <c r="T26" s="19" t="s">
        <v>133</v>
      </c>
      <c r="U26" s="1" t="s">
        <v>134</v>
      </c>
      <c r="V26" s="23" t="s">
        <v>406</v>
      </c>
      <c r="W26" s="1" t="s">
        <v>1137</v>
      </c>
      <c r="X26" s="23" t="s">
        <v>136</v>
      </c>
      <c r="Y26" s="15" t="s">
        <v>183</v>
      </c>
      <c r="Z26" s="19" t="s">
        <v>407</v>
      </c>
      <c r="AA26" s="1" t="s">
        <v>1089</v>
      </c>
      <c r="AB26" s="23" t="s">
        <v>1106</v>
      </c>
      <c r="AC26" s="1" t="s">
        <v>132</v>
      </c>
      <c r="AD26" s="32" t="s">
        <v>1096</v>
      </c>
      <c r="AE26" s="2" t="s">
        <v>828</v>
      </c>
      <c r="AF26" s="23" t="s">
        <v>408</v>
      </c>
      <c r="AG26" s="1" t="s">
        <v>141</v>
      </c>
      <c r="AH26" s="46" t="str">
        <f t="shared" si="3"/>
        <v xml:space="preserve">110 (L) 80 (l) 71 (h) </v>
      </c>
      <c r="AI26" s="1" t="s">
        <v>143</v>
      </c>
      <c r="AJ26" s="32" t="s">
        <v>410</v>
      </c>
      <c r="AK26" s="1" t="s">
        <v>145</v>
      </c>
      <c r="AL26" s="23" t="s">
        <v>988</v>
      </c>
      <c r="AM26" s="1" t="s">
        <v>146</v>
      </c>
      <c r="AN26" s="129" t="str">
        <f t="shared" si="4"/>
        <v xml:space="preserve">233 (L) 200 (l) 90 (h) </v>
      </c>
      <c r="AO26" s="29" t="s">
        <v>412</v>
      </c>
      <c r="AP26" s="41">
        <v>16</v>
      </c>
      <c r="AQ26" s="165">
        <v>2</v>
      </c>
      <c r="AR26" s="41">
        <v>4.8</v>
      </c>
      <c r="AS26" s="126" t="str">
        <f t="shared" si="5"/>
        <v xml:space="preserve">1200 (L) 800 (l) 780 (h) </v>
      </c>
      <c r="AT26" s="41">
        <v>8</v>
      </c>
      <c r="AU26" s="37">
        <v>7</v>
      </c>
      <c r="AV26" s="41">
        <f t="shared" si="6"/>
        <v>56</v>
      </c>
      <c r="AW26" s="165">
        <v>112</v>
      </c>
      <c r="AX26" s="168">
        <f t="shared" si="7"/>
        <v>268.8</v>
      </c>
      <c r="AY26" s="1" t="s">
        <v>343</v>
      </c>
      <c r="AZ26" s="23" t="s">
        <v>150</v>
      </c>
      <c r="BA26" s="1" t="s">
        <v>413</v>
      </c>
      <c r="BB26" s="23" t="s">
        <v>152</v>
      </c>
      <c r="BC26" s="15" t="s">
        <v>153</v>
      </c>
      <c r="BD26" s="19" t="s">
        <v>1000</v>
      </c>
      <c r="BE26" s="115">
        <v>27</v>
      </c>
      <c r="BF26" s="19" t="s">
        <v>1002</v>
      </c>
      <c r="BG26" s="15" t="s">
        <v>1004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1087</v>
      </c>
      <c r="BN26" s="41">
        <v>263</v>
      </c>
      <c r="BO26" s="37">
        <v>25</v>
      </c>
      <c r="BP26" s="41">
        <v>18</v>
      </c>
      <c r="BQ26" s="115">
        <v>0.9</v>
      </c>
      <c r="BR26" s="116">
        <v>0.9</v>
      </c>
      <c r="BS26" s="115">
        <v>8.6</v>
      </c>
      <c r="BT26" s="32">
        <v>0.65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871</v>
      </c>
      <c r="DD26" s="2" t="s">
        <v>870</v>
      </c>
      <c r="DF26" s="1" t="s">
        <v>414</v>
      </c>
      <c r="DG26" s="23" t="s">
        <v>415</v>
      </c>
      <c r="DH26" s="1" t="s">
        <v>416</v>
      </c>
      <c r="DI26" s="23" t="s">
        <v>417</v>
      </c>
      <c r="DJ26" s="1" t="s">
        <v>418</v>
      </c>
      <c r="DK26" s="23" t="s">
        <v>419</v>
      </c>
      <c r="DL26" s="1" t="s">
        <v>169</v>
      </c>
      <c r="DM26" s="59" t="str">
        <f t="shared" si="14"/>
        <v>PF00041</v>
      </c>
      <c r="DO26" s="59" t="s">
        <v>822</v>
      </c>
      <c r="DP26" s="62" t="s">
        <v>839</v>
      </c>
      <c r="DQ26" s="59" t="s">
        <v>824</v>
      </c>
      <c r="DR26" s="59" t="s">
        <v>836</v>
      </c>
      <c r="DS26" s="59" t="s">
        <v>840</v>
      </c>
      <c r="DT26" s="59" t="s">
        <v>940</v>
      </c>
      <c r="DU26" s="59" t="s">
        <v>825</v>
      </c>
      <c r="DV26" s="59" t="s">
        <v>818</v>
      </c>
      <c r="DW26" s="59" t="s">
        <v>173</v>
      </c>
      <c r="DX26" s="62" t="s">
        <v>820</v>
      </c>
      <c r="DY26" s="59" t="s">
        <v>832</v>
      </c>
      <c r="DZ26" s="62" t="s">
        <v>351</v>
      </c>
      <c r="EA26" s="62" t="s">
        <v>175</v>
      </c>
      <c r="EB26" s="62" t="s">
        <v>176</v>
      </c>
      <c r="EC26" s="62" t="s">
        <v>177</v>
      </c>
      <c r="EE26" s="66" t="str">
        <f t="shared" si="2"/>
        <v>PF00041</v>
      </c>
      <c r="EF26" s="66" t="s">
        <v>409</v>
      </c>
      <c r="EG26" s="66" t="s">
        <v>411</v>
      </c>
      <c r="EH26" s="66" t="s">
        <v>1038</v>
      </c>
      <c r="EI26" s="76">
        <v>110</v>
      </c>
      <c r="EJ26" s="76">
        <v>80</v>
      </c>
      <c r="EK26" s="76">
        <v>71</v>
      </c>
      <c r="EL26" s="76">
        <v>233</v>
      </c>
      <c r="EM26" s="76">
        <v>200</v>
      </c>
      <c r="EN26" s="76">
        <v>90</v>
      </c>
      <c r="EO26" s="72">
        <v>1200</v>
      </c>
      <c r="EP26" s="72">
        <v>800</v>
      </c>
      <c r="EQ26" s="77">
        <v>780</v>
      </c>
    </row>
    <row r="27" spans="1:147" ht="17.45" customHeight="1">
      <c r="A27" s="144" t="s">
        <v>352</v>
      </c>
      <c r="B27" s="148" t="s">
        <v>353</v>
      </c>
      <c r="C27" s="37">
        <v>10</v>
      </c>
      <c r="D27" s="158">
        <v>12</v>
      </c>
      <c r="E27" s="15" t="s">
        <v>1025</v>
      </c>
      <c r="F27" s="19" t="s">
        <v>354</v>
      </c>
      <c r="G27" s="15" t="s">
        <v>127</v>
      </c>
      <c r="H27" s="23" t="s">
        <v>128</v>
      </c>
      <c r="I27" s="1" t="s">
        <v>129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335</v>
      </c>
      <c r="R27" s="15" t="s">
        <v>826</v>
      </c>
      <c r="T27" s="19" t="s">
        <v>133</v>
      </c>
      <c r="U27" s="1" t="s">
        <v>134</v>
      </c>
      <c r="V27" s="23" t="s">
        <v>135</v>
      </c>
      <c r="W27" s="1" t="s">
        <v>246</v>
      </c>
      <c r="X27" s="23" t="s">
        <v>136</v>
      </c>
      <c r="Y27" s="15" t="s">
        <v>137</v>
      </c>
      <c r="Z27" s="19" t="s">
        <v>138</v>
      </c>
      <c r="AA27" s="1" t="s">
        <v>1086</v>
      </c>
      <c r="AB27" s="23" t="s">
        <v>1104</v>
      </c>
      <c r="AC27" s="1" t="s">
        <v>139</v>
      </c>
      <c r="AD27" s="19" t="s">
        <v>975</v>
      </c>
      <c r="AE27" s="1" t="s">
        <v>1098</v>
      </c>
      <c r="AF27" s="23" t="s">
        <v>140</v>
      </c>
      <c r="AG27" s="1" t="s">
        <v>141</v>
      </c>
      <c r="AH27" s="46" t="str">
        <f t="shared" si="3"/>
        <v xml:space="preserve">110 (L) 80 (l) 70 (h) </v>
      </c>
      <c r="AI27" s="1" t="s">
        <v>143</v>
      </c>
      <c r="AJ27" s="32" t="s">
        <v>355</v>
      </c>
      <c r="AK27" s="1" t="s">
        <v>145</v>
      </c>
      <c r="AL27" s="23" t="s">
        <v>988</v>
      </c>
      <c r="AM27" s="1" t="s">
        <v>146</v>
      </c>
      <c r="AN27" s="129" t="str">
        <f t="shared" si="4"/>
        <v xml:space="preserve">230 (L) 200 (l) 90 (h) </v>
      </c>
      <c r="AO27" s="29" t="s">
        <v>357</v>
      </c>
      <c r="AP27" s="41">
        <v>4</v>
      </c>
      <c r="AQ27" s="165">
        <v>0.48</v>
      </c>
      <c r="AR27" s="41">
        <v>1.38</v>
      </c>
      <c r="AS27" s="126" t="str">
        <f t="shared" si="5"/>
        <v xml:space="preserve">1200 (L) 800 (l) 1140 (h) </v>
      </c>
      <c r="AT27" s="41">
        <v>18</v>
      </c>
      <c r="AU27" s="37">
        <v>11</v>
      </c>
      <c r="AV27" s="41">
        <f t="shared" si="6"/>
        <v>198</v>
      </c>
      <c r="AW27" s="165">
        <v>95.04</v>
      </c>
      <c r="AX27" s="168">
        <f t="shared" si="7"/>
        <v>273.23999999999995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1000</v>
      </c>
      <c r="BE27" s="115">
        <v>26</v>
      </c>
      <c r="BF27" s="19" t="s">
        <v>1002</v>
      </c>
      <c r="BG27" s="15" t="s">
        <v>1004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871</v>
      </c>
      <c r="DD27" s="2" t="s">
        <v>870</v>
      </c>
      <c r="DE27" s="23" t="s">
        <v>317</v>
      </c>
      <c r="DF27" s="1" t="s">
        <v>358</v>
      </c>
      <c r="DG27" s="23" t="s">
        <v>359</v>
      </c>
      <c r="DH27" s="1" t="s">
        <v>360</v>
      </c>
      <c r="DI27" s="23" t="s">
        <v>361</v>
      </c>
      <c r="DJ27" s="1" t="s">
        <v>362</v>
      </c>
      <c r="DK27" s="23" t="s">
        <v>363</v>
      </c>
      <c r="DL27" s="1" t="s">
        <v>169</v>
      </c>
      <c r="DM27" s="59" t="str">
        <f t="shared" si="14"/>
        <v>PF00033</v>
      </c>
      <c r="DO27" s="59" t="s">
        <v>899</v>
      </c>
      <c r="DP27" s="62" t="s">
        <v>823</v>
      </c>
      <c r="DQ27" s="59" t="s">
        <v>170</v>
      </c>
      <c r="DR27" s="59" t="s">
        <v>260</v>
      </c>
      <c r="DS27" s="59" t="s">
        <v>261</v>
      </c>
      <c r="DT27" s="59" t="s">
        <v>937</v>
      </c>
      <c r="DU27" s="59" t="s">
        <v>172</v>
      </c>
      <c r="DV27" s="59" t="s">
        <v>818</v>
      </c>
      <c r="DW27" s="59" t="s">
        <v>173</v>
      </c>
      <c r="DX27" s="62" t="s">
        <v>820</v>
      </c>
      <c r="DY27" s="59" t="s">
        <v>832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PF00033</v>
      </c>
      <c r="EF27" s="66" t="s">
        <v>142</v>
      </c>
      <c r="EG27" s="66" t="s">
        <v>356</v>
      </c>
      <c r="EH27" s="66" t="s">
        <v>1044</v>
      </c>
      <c r="EI27" s="76">
        <v>110</v>
      </c>
      <c r="EJ27" s="76">
        <v>80</v>
      </c>
      <c r="EK27" s="76">
        <v>70</v>
      </c>
      <c r="EL27" s="76">
        <v>230</v>
      </c>
      <c r="EM27" s="76">
        <v>200</v>
      </c>
      <c r="EN27" s="76">
        <v>90</v>
      </c>
      <c r="EO27" s="72">
        <v>1200</v>
      </c>
      <c r="EP27" s="72">
        <v>800</v>
      </c>
      <c r="EQ27" s="77">
        <v>1140</v>
      </c>
    </row>
    <row r="28" spans="1:147" ht="17.45" customHeight="1">
      <c r="A28" s="144" t="s">
        <v>994</v>
      </c>
      <c r="B28" s="148" t="s">
        <v>450</v>
      </c>
      <c r="C28" s="37">
        <v>125</v>
      </c>
      <c r="D28" s="158">
        <v>1</v>
      </c>
      <c r="E28" s="15" t="s">
        <v>1023</v>
      </c>
      <c r="F28" s="19" t="s">
        <v>183</v>
      </c>
      <c r="G28" s="15" t="s">
        <v>127</v>
      </c>
      <c r="H28" s="23" t="s">
        <v>181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335</v>
      </c>
      <c r="R28" s="15" t="s">
        <v>826</v>
      </c>
      <c r="T28" s="19" t="s">
        <v>133</v>
      </c>
      <c r="U28" s="1" t="s">
        <v>134</v>
      </c>
      <c r="V28" s="23" t="s">
        <v>135</v>
      </c>
      <c r="W28" s="1" t="s">
        <v>246</v>
      </c>
      <c r="X28" s="23" t="s">
        <v>136</v>
      </c>
      <c r="Y28" s="15" t="s">
        <v>183</v>
      </c>
      <c r="Z28" s="19" t="s">
        <v>184</v>
      </c>
      <c r="AA28" s="1" t="s">
        <v>1086</v>
      </c>
      <c r="AB28" s="23" t="s">
        <v>1104</v>
      </c>
      <c r="AC28" s="1" t="s">
        <v>139</v>
      </c>
      <c r="AD28" s="19" t="s">
        <v>975</v>
      </c>
      <c r="AE28" s="1" t="s">
        <v>1098</v>
      </c>
      <c r="AF28" s="23" t="s">
        <v>185</v>
      </c>
      <c r="AG28" s="1" t="s">
        <v>186</v>
      </c>
      <c r="AH28" s="46" t="str">
        <f t="shared" si="3"/>
        <v xml:space="preserve">134 (L) 25 (l) 120 (h) </v>
      </c>
      <c r="AI28" s="1" t="s">
        <v>143</v>
      </c>
      <c r="AJ28" s="32" t="s">
        <v>451</v>
      </c>
      <c r="AK28" s="1" t="s">
        <v>145</v>
      </c>
      <c r="AL28" s="23" t="s">
        <v>988</v>
      </c>
      <c r="AM28" s="1" t="s">
        <v>146</v>
      </c>
      <c r="AN28" s="129" t="str">
        <f t="shared" si="4"/>
        <v xml:space="preserve">230 (L) 200 (l) 85 (h) </v>
      </c>
      <c r="AO28" s="29" t="s">
        <v>453</v>
      </c>
      <c r="AP28" s="41">
        <v>6</v>
      </c>
      <c r="AQ28" s="165">
        <v>0.75</v>
      </c>
      <c r="AR28" s="41">
        <v>1.56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165</v>
      </c>
      <c r="AX28" s="168">
        <f t="shared" si="7"/>
        <v>343.2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1000</v>
      </c>
      <c r="BE28" s="115">
        <v>26</v>
      </c>
      <c r="BF28" s="19" t="s">
        <v>1002</v>
      </c>
      <c r="BG28" s="15" t="s">
        <v>1004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871</v>
      </c>
      <c r="DD28" s="2" t="s">
        <v>870</v>
      </c>
      <c r="DE28" s="23" t="s">
        <v>317</v>
      </c>
      <c r="DF28" s="1" t="s">
        <v>454</v>
      </c>
      <c r="DG28" s="23" t="s">
        <v>275</v>
      </c>
      <c r="DH28" s="1" t="s">
        <v>455</v>
      </c>
      <c r="DI28" s="23" t="s">
        <v>361</v>
      </c>
      <c r="DJ28" s="1" t="s">
        <v>456</v>
      </c>
      <c r="DK28" s="23" t="s">
        <v>457</v>
      </c>
      <c r="DL28" s="1" t="s">
        <v>169</v>
      </c>
      <c r="DM28" s="59" t="str">
        <f t="shared" si="14"/>
        <v>PF00046</v>
      </c>
      <c r="DO28" s="59" t="s">
        <v>900</v>
      </c>
      <c r="DP28" s="62" t="s">
        <v>823</v>
      </c>
      <c r="DQ28" s="59" t="s">
        <v>170</v>
      </c>
      <c r="DR28" s="59" t="s">
        <v>260</v>
      </c>
      <c r="DS28" s="59" t="s">
        <v>261</v>
      </c>
      <c r="DT28" s="59" t="s">
        <v>937</v>
      </c>
      <c r="DU28" s="59" t="s">
        <v>172</v>
      </c>
      <c r="DV28" s="59" t="s">
        <v>865</v>
      </c>
      <c r="DW28" s="59" t="s">
        <v>173</v>
      </c>
      <c r="DX28" s="62" t="s">
        <v>820</v>
      </c>
      <c r="DY28" s="59" t="s">
        <v>832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PF00046</v>
      </c>
      <c r="EF28" s="66" t="s">
        <v>187</v>
      </c>
      <c r="EG28" s="66" t="s">
        <v>452</v>
      </c>
      <c r="EH28" s="66" t="s">
        <v>1042</v>
      </c>
      <c r="EI28" s="76">
        <v>134</v>
      </c>
      <c r="EJ28" s="76">
        <v>25</v>
      </c>
      <c r="EK28" s="76">
        <v>120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45" customHeight="1">
      <c r="A29" s="144" t="s">
        <v>995</v>
      </c>
      <c r="B29" s="148" t="s">
        <v>466</v>
      </c>
      <c r="C29" s="37">
        <v>125</v>
      </c>
      <c r="D29" s="158">
        <v>1</v>
      </c>
      <c r="E29" s="15" t="s">
        <v>1023</v>
      </c>
      <c r="F29" s="19" t="s">
        <v>183</v>
      </c>
      <c r="G29" s="15" t="s">
        <v>127</v>
      </c>
      <c r="H29" s="23" t="s">
        <v>181</v>
      </c>
      <c r="I29" s="1" t="s">
        <v>182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335</v>
      </c>
      <c r="R29" s="15" t="s">
        <v>826</v>
      </c>
      <c r="T29" s="19" t="s">
        <v>133</v>
      </c>
      <c r="U29" s="1" t="s">
        <v>134</v>
      </c>
      <c r="V29" s="23" t="s">
        <v>135</v>
      </c>
      <c r="W29" s="1" t="s">
        <v>1077</v>
      </c>
      <c r="X29" s="23" t="s">
        <v>136</v>
      </c>
      <c r="Y29" s="15" t="s">
        <v>183</v>
      </c>
      <c r="Z29" s="19" t="s">
        <v>184</v>
      </c>
      <c r="AA29" s="1" t="s">
        <v>1093</v>
      </c>
      <c r="AB29" s="23" t="s">
        <v>1102</v>
      </c>
      <c r="AC29" s="1" t="s">
        <v>139</v>
      </c>
      <c r="AD29" s="19" t="s">
        <v>975</v>
      </c>
      <c r="AE29" s="1" t="s">
        <v>1098</v>
      </c>
      <c r="AF29" s="23" t="s">
        <v>185</v>
      </c>
      <c r="AG29" s="1" t="s">
        <v>186</v>
      </c>
      <c r="AH29" s="46" t="str">
        <f t="shared" si="3"/>
        <v xml:space="preserve">134 (L) 25 (l) 120 (h) </v>
      </c>
      <c r="AI29" s="1" t="s">
        <v>143</v>
      </c>
      <c r="AJ29" s="32" t="s">
        <v>188</v>
      </c>
      <c r="AK29" s="1" t="s">
        <v>145</v>
      </c>
      <c r="AL29" s="23" t="s">
        <v>988</v>
      </c>
      <c r="AM29" s="1" t="s">
        <v>146</v>
      </c>
      <c r="AN29" s="129" t="str">
        <f t="shared" si="4"/>
        <v xml:space="preserve">230 (L) 200 (l) 85 (h) </v>
      </c>
      <c r="AO29" s="29" t="s">
        <v>992</v>
      </c>
      <c r="AP29" s="41">
        <v>6</v>
      </c>
      <c r="AQ29" s="165">
        <v>0.75</v>
      </c>
      <c r="AR29" s="41">
        <v>1.56</v>
      </c>
      <c r="AS29" s="126" t="str">
        <f t="shared" si="5"/>
        <v xml:space="preserve">1200 (L) 800 (l) 1085 (h) </v>
      </c>
      <c r="AT29" s="41">
        <v>20</v>
      </c>
      <c r="AU29" s="37">
        <v>11</v>
      </c>
      <c r="AV29" s="41">
        <f t="shared" si="6"/>
        <v>220</v>
      </c>
      <c r="AW29" s="165">
        <v>165</v>
      </c>
      <c r="AX29" s="168">
        <f t="shared" si="7"/>
        <v>343.2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1000</v>
      </c>
      <c r="BE29" s="115">
        <v>26</v>
      </c>
      <c r="BF29" s="19" t="s">
        <v>1002</v>
      </c>
      <c r="BG29" s="15" t="s">
        <v>1004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871</v>
      </c>
      <c r="DD29" s="2" t="s">
        <v>870</v>
      </c>
      <c r="DE29" s="23" t="s">
        <v>162</v>
      </c>
      <c r="DF29" s="1" t="s">
        <v>467</v>
      </c>
      <c r="DG29" s="23" t="s">
        <v>275</v>
      </c>
      <c r="DH29" s="1" t="s">
        <v>468</v>
      </c>
      <c r="DI29" s="23" t="s">
        <v>361</v>
      </c>
      <c r="DJ29" s="1" t="s">
        <v>469</v>
      </c>
      <c r="DK29" s="23" t="s">
        <v>470</v>
      </c>
      <c r="DL29" s="1" t="s">
        <v>169</v>
      </c>
      <c r="DM29" s="59" t="str">
        <f t="shared" si="14"/>
        <v>PF00049</v>
      </c>
      <c r="DO29" s="59" t="s">
        <v>864</v>
      </c>
      <c r="DP29" s="62" t="s">
        <v>823</v>
      </c>
      <c r="DQ29" s="59" t="s">
        <v>170</v>
      </c>
      <c r="DR29" s="59" t="s">
        <v>171</v>
      </c>
      <c r="DS29" s="59" t="s">
        <v>896</v>
      </c>
      <c r="DT29" s="59" t="s">
        <v>935</v>
      </c>
      <c r="DU29" s="59" t="s">
        <v>172</v>
      </c>
      <c r="DV29" s="59" t="s">
        <v>865</v>
      </c>
      <c r="DW29" s="59" t="s">
        <v>173</v>
      </c>
      <c r="DX29" s="59" t="s">
        <v>820</v>
      </c>
      <c r="DY29" s="59" t="s">
        <v>832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PF00049</v>
      </c>
      <c r="EF29" s="66" t="s">
        <v>187</v>
      </c>
      <c r="EG29" s="66" t="s">
        <v>460</v>
      </c>
      <c r="EH29" s="66" t="s">
        <v>1042</v>
      </c>
      <c r="EI29" s="76">
        <v>134</v>
      </c>
      <c r="EJ29" s="76">
        <v>25</v>
      </c>
      <c r="EK29" s="76">
        <v>120</v>
      </c>
      <c r="EL29" s="76">
        <v>230</v>
      </c>
      <c r="EM29" s="76">
        <v>200</v>
      </c>
      <c r="EN29" s="76">
        <v>85</v>
      </c>
      <c r="EO29" s="72">
        <v>1200</v>
      </c>
      <c r="EP29" s="72">
        <v>800</v>
      </c>
      <c r="EQ29" s="77">
        <v>1085</v>
      </c>
    </row>
    <row r="30" spans="1:147" ht="17.45" customHeight="1">
      <c r="A30" s="144" t="s">
        <v>178</v>
      </c>
      <c r="B30" s="148" t="s">
        <v>179</v>
      </c>
      <c r="C30" s="37">
        <v>125</v>
      </c>
      <c r="D30" s="158">
        <v>1</v>
      </c>
      <c r="E30" s="15" t="s">
        <v>1023</v>
      </c>
      <c r="F30" s="19" t="s">
        <v>183</v>
      </c>
      <c r="G30" s="15" t="s">
        <v>127</v>
      </c>
      <c r="H30" s="23" t="s">
        <v>181</v>
      </c>
      <c r="I30" s="1" t="s">
        <v>182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335</v>
      </c>
      <c r="R30" s="15" t="s">
        <v>826</v>
      </c>
      <c r="T30" s="19" t="s">
        <v>133</v>
      </c>
      <c r="U30" s="1" t="s">
        <v>134</v>
      </c>
      <c r="V30" s="23" t="s">
        <v>135</v>
      </c>
      <c r="W30" s="1" t="s">
        <v>1077</v>
      </c>
      <c r="X30" s="23" t="s">
        <v>136</v>
      </c>
      <c r="Y30" s="15" t="s">
        <v>183</v>
      </c>
      <c r="Z30" s="19" t="s">
        <v>184</v>
      </c>
      <c r="AA30" s="1" t="s">
        <v>1093</v>
      </c>
      <c r="AB30" s="23" t="s">
        <v>1102</v>
      </c>
      <c r="AC30" s="1" t="s">
        <v>139</v>
      </c>
      <c r="AD30" s="19" t="s">
        <v>975</v>
      </c>
      <c r="AE30" s="1" t="s">
        <v>1098</v>
      </c>
      <c r="AF30" s="23" t="s">
        <v>185</v>
      </c>
      <c r="AG30" s="1" t="s">
        <v>186</v>
      </c>
      <c r="AH30" s="46" t="str">
        <f t="shared" si="3"/>
        <v xml:space="preserve">134 (L) 25 (l) 120 (h) </v>
      </c>
      <c r="AI30" s="1" t="s">
        <v>143</v>
      </c>
      <c r="AJ30" s="32" t="s">
        <v>188</v>
      </c>
      <c r="AK30" s="1" t="s">
        <v>189</v>
      </c>
      <c r="AL30" s="23" t="s">
        <v>988</v>
      </c>
      <c r="AM30" s="1" t="s">
        <v>146</v>
      </c>
      <c r="AN30" s="129" t="str">
        <f t="shared" si="4"/>
        <v xml:space="preserve">237 (L) 200 (l) 119 (h) </v>
      </c>
      <c r="AO30" s="29" t="s">
        <v>191</v>
      </c>
      <c r="AP30" s="41">
        <v>8</v>
      </c>
      <c r="AQ30" s="165">
        <v>1</v>
      </c>
      <c r="AR30" s="41">
        <v>2.08</v>
      </c>
      <c r="AS30" s="126" t="str">
        <f t="shared" si="5"/>
        <v xml:space="preserve">1200 (L) 800 (l) 1221 (h) </v>
      </c>
      <c r="AT30" s="41">
        <v>18</v>
      </c>
      <c r="AU30" s="37">
        <v>9</v>
      </c>
      <c r="AV30" s="41">
        <f t="shared" si="6"/>
        <v>162</v>
      </c>
      <c r="AW30" s="165">
        <v>162</v>
      </c>
      <c r="AX30" s="168">
        <f t="shared" si="7"/>
        <v>336.96000000000004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1000</v>
      </c>
      <c r="BE30" s="115">
        <v>26</v>
      </c>
      <c r="BF30" s="19" t="s">
        <v>1002</v>
      </c>
      <c r="BG30" s="15" t="s">
        <v>1004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871</v>
      </c>
      <c r="DD30" s="2" t="s">
        <v>870</v>
      </c>
      <c r="DE30" s="23" t="s">
        <v>162</v>
      </c>
      <c r="DF30" s="1" t="s">
        <v>192</v>
      </c>
      <c r="DG30" s="23" t="s">
        <v>164</v>
      </c>
      <c r="DH30" s="1" t="s">
        <v>193</v>
      </c>
      <c r="DI30" s="23" t="s">
        <v>194</v>
      </c>
      <c r="DJ30" s="1" t="s">
        <v>195</v>
      </c>
      <c r="DK30" s="23" t="s">
        <v>196</v>
      </c>
      <c r="DL30" s="1" t="s">
        <v>169</v>
      </c>
      <c r="DM30" s="59" t="str">
        <f t="shared" si="14"/>
        <v>PBD00125GARTR23C3201</v>
      </c>
      <c r="DO30" s="59" t="s">
        <v>864</v>
      </c>
      <c r="DP30" s="62" t="s">
        <v>823</v>
      </c>
      <c r="DQ30" s="59" t="s">
        <v>170</v>
      </c>
      <c r="DR30" s="59" t="s">
        <v>171</v>
      </c>
      <c r="DS30" s="59" t="s">
        <v>896</v>
      </c>
      <c r="DT30" s="59" t="s">
        <v>934</v>
      </c>
      <c r="DU30" s="59" t="s">
        <v>172</v>
      </c>
      <c r="DV30" s="59" t="s">
        <v>865</v>
      </c>
      <c r="DW30" s="59" t="s">
        <v>173</v>
      </c>
      <c r="DX30" s="60" t="s">
        <v>911</v>
      </c>
      <c r="DY30" s="59" t="s">
        <v>832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PBD00125GARTR23C3201</v>
      </c>
      <c r="EF30" s="66" t="s">
        <v>187</v>
      </c>
      <c r="EG30" s="66" t="s">
        <v>190</v>
      </c>
      <c r="EH30" s="66" t="s">
        <v>1045</v>
      </c>
      <c r="EI30" s="76">
        <v>134</v>
      </c>
      <c r="EJ30" s="76">
        <v>25</v>
      </c>
      <c r="EK30" s="76">
        <v>120</v>
      </c>
      <c r="EL30" s="76">
        <v>237</v>
      </c>
      <c r="EM30" s="76">
        <v>200</v>
      </c>
      <c r="EN30" s="76">
        <v>119</v>
      </c>
      <c r="EO30" s="72">
        <v>1200</v>
      </c>
      <c r="EP30" s="72">
        <v>800</v>
      </c>
      <c r="EQ30" s="77">
        <v>1221</v>
      </c>
    </row>
    <row r="31" spans="1:147" ht="17.45" customHeight="1">
      <c r="A31" s="144" t="s">
        <v>651</v>
      </c>
      <c r="B31" s="148" t="s">
        <v>652</v>
      </c>
      <c r="C31" s="37">
        <v>125</v>
      </c>
      <c r="D31" s="158">
        <v>1</v>
      </c>
      <c r="E31" s="15" t="s">
        <v>1023</v>
      </c>
      <c r="F31" s="19" t="s">
        <v>183</v>
      </c>
      <c r="G31" s="15" t="s">
        <v>127</v>
      </c>
      <c r="H31" s="23" t="s">
        <v>181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335</v>
      </c>
      <c r="R31" s="15" t="s">
        <v>826</v>
      </c>
      <c r="T31" s="19" t="s">
        <v>133</v>
      </c>
      <c r="U31" s="1" t="s">
        <v>134</v>
      </c>
      <c r="V31" s="23" t="s">
        <v>135</v>
      </c>
      <c r="W31" s="1" t="s">
        <v>246</v>
      </c>
      <c r="X31" s="23" t="s">
        <v>136</v>
      </c>
      <c r="Y31" s="15" t="s">
        <v>183</v>
      </c>
      <c r="Z31" s="19" t="s">
        <v>184</v>
      </c>
      <c r="AA31" s="1" t="s">
        <v>1086</v>
      </c>
      <c r="AB31" s="23" t="s">
        <v>1104</v>
      </c>
      <c r="AC31" s="1" t="s">
        <v>139</v>
      </c>
      <c r="AD31" s="19" t="s">
        <v>975</v>
      </c>
      <c r="AE31" s="1" t="s">
        <v>1098</v>
      </c>
      <c r="AF31" s="23" t="s">
        <v>185</v>
      </c>
      <c r="AG31" s="1" t="s">
        <v>186</v>
      </c>
      <c r="AH31" s="46" t="str">
        <f t="shared" si="3"/>
        <v xml:space="preserve">134 (L) 25 (l) 120 (h) </v>
      </c>
      <c r="AI31" s="1" t="s">
        <v>143</v>
      </c>
      <c r="AJ31" s="32" t="s">
        <v>451</v>
      </c>
      <c r="AK31" s="1" t="s">
        <v>189</v>
      </c>
      <c r="AL31" s="23" t="s">
        <v>988</v>
      </c>
      <c r="AM31" s="1" t="s">
        <v>146</v>
      </c>
      <c r="AN31" s="129" t="str">
        <f t="shared" si="4"/>
        <v xml:space="preserve">237 (L) 200 (l) 119 (h) </v>
      </c>
      <c r="AO31" s="29" t="s">
        <v>654</v>
      </c>
      <c r="AP31" s="41">
        <v>8</v>
      </c>
      <c r="AQ31" s="165">
        <v>1</v>
      </c>
      <c r="AR31" s="41">
        <v>2.08</v>
      </c>
      <c r="AS31" s="126" t="str">
        <f t="shared" si="5"/>
        <v xml:space="preserve">1200 (L) 800 (l) 1221 (h) </v>
      </c>
      <c r="AT31" s="41">
        <v>18</v>
      </c>
      <c r="AU31" s="37">
        <v>9</v>
      </c>
      <c r="AV31" s="41">
        <f t="shared" si="6"/>
        <v>162</v>
      </c>
      <c r="AW31" s="165">
        <v>162</v>
      </c>
      <c r="AX31" s="168">
        <f t="shared" si="7"/>
        <v>336.96000000000004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1000</v>
      </c>
      <c r="BE31" s="115">
        <v>26</v>
      </c>
      <c r="BF31" s="19" t="s">
        <v>1002</v>
      </c>
      <c r="BG31" s="15" t="s">
        <v>1004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871</v>
      </c>
      <c r="DD31" s="2" t="s">
        <v>870</v>
      </c>
      <c r="DE31" s="23" t="s">
        <v>317</v>
      </c>
      <c r="DF31" s="1" t="s">
        <v>655</v>
      </c>
      <c r="DG31" s="23" t="s">
        <v>164</v>
      </c>
      <c r="DH31" s="1" t="s">
        <v>656</v>
      </c>
      <c r="DI31" s="23" t="s">
        <v>657</v>
      </c>
      <c r="DJ31" s="1" t="s">
        <v>658</v>
      </c>
      <c r="DK31" s="23" t="s">
        <v>659</v>
      </c>
      <c r="DL31" s="1" t="s">
        <v>169</v>
      </c>
      <c r="DM31" s="59" t="str">
        <f t="shared" si="14"/>
        <v>PMB00125GARTR01C1502</v>
      </c>
      <c r="DO31" s="59" t="s">
        <v>900</v>
      </c>
      <c r="DP31" s="62" t="s">
        <v>823</v>
      </c>
      <c r="DQ31" s="59" t="s">
        <v>170</v>
      </c>
      <c r="DR31" s="59" t="s">
        <v>260</v>
      </c>
      <c r="DS31" s="59" t="s">
        <v>261</v>
      </c>
      <c r="DT31" s="59" t="s">
        <v>937</v>
      </c>
      <c r="DU31" s="59" t="s">
        <v>172</v>
      </c>
      <c r="DV31" s="59" t="s">
        <v>865</v>
      </c>
      <c r="DW31" s="59" t="s">
        <v>173</v>
      </c>
      <c r="DX31" s="60" t="s">
        <v>911</v>
      </c>
      <c r="DY31" s="59" t="s">
        <v>832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PMB00125GARTR01C1502</v>
      </c>
      <c r="EF31" s="66" t="s">
        <v>187</v>
      </c>
      <c r="EG31" s="66" t="s">
        <v>653</v>
      </c>
      <c r="EH31" s="66" t="s">
        <v>1045</v>
      </c>
      <c r="EI31" s="76">
        <v>134</v>
      </c>
      <c r="EJ31" s="76">
        <v>25</v>
      </c>
      <c r="EK31" s="76">
        <v>120</v>
      </c>
      <c r="EL31" s="76">
        <v>237</v>
      </c>
      <c r="EM31" s="76">
        <v>200</v>
      </c>
      <c r="EN31" s="76">
        <v>119</v>
      </c>
      <c r="EO31" s="72">
        <v>1200</v>
      </c>
      <c r="EP31" s="72">
        <v>800</v>
      </c>
      <c r="EQ31" s="77">
        <v>1221</v>
      </c>
    </row>
    <row r="32" spans="1:147" ht="17.45" customHeight="1">
      <c r="A32" s="144" t="s">
        <v>660</v>
      </c>
      <c r="B32" s="148" t="s">
        <v>661</v>
      </c>
      <c r="C32" s="37">
        <v>125</v>
      </c>
      <c r="D32" s="158">
        <v>1</v>
      </c>
      <c r="E32" s="15" t="s">
        <v>1023</v>
      </c>
      <c r="F32" s="19" t="s">
        <v>183</v>
      </c>
      <c r="G32" s="15" t="s">
        <v>127</v>
      </c>
      <c r="H32" s="23" t="s">
        <v>181</v>
      </c>
      <c r="I32" s="1" t="s">
        <v>662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25 GG</v>
      </c>
      <c r="Q32" s="19" t="s">
        <v>335</v>
      </c>
      <c r="R32" s="15" t="s">
        <v>826</v>
      </c>
      <c r="T32" s="19" t="s">
        <v>133</v>
      </c>
      <c r="U32" s="1" t="s">
        <v>134</v>
      </c>
      <c r="V32" s="23" t="s">
        <v>135</v>
      </c>
      <c r="W32" s="1" t="s">
        <v>1125</v>
      </c>
      <c r="X32" s="23" t="s">
        <v>136</v>
      </c>
      <c r="Y32" s="15" t="s">
        <v>664</v>
      </c>
      <c r="Z32" s="19" t="s">
        <v>407</v>
      </c>
      <c r="AA32" s="1" t="s">
        <v>1086</v>
      </c>
      <c r="AB32" s="23" t="s">
        <v>1104</v>
      </c>
      <c r="AC32" s="1" t="s">
        <v>665</v>
      </c>
      <c r="AD32" s="19" t="s">
        <v>975</v>
      </c>
      <c r="AE32" s="1" t="s">
        <v>1098</v>
      </c>
      <c r="AF32" s="23" t="s">
        <v>140</v>
      </c>
      <c r="AG32" s="1" t="s">
        <v>141</v>
      </c>
      <c r="AH32" s="46" t="str">
        <f t="shared" si="3"/>
        <v xml:space="preserve">110 (L) 95 (l) 60 (h) </v>
      </c>
      <c r="AI32" s="1" t="s">
        <v>143</v>
      </c>
      <c r="AJ32" s="32" t="s">
        <v>667</v>
      </c>
      <c r="AK32" s="1" t="s">
        <v>145</v>
      </c>
      <c r="AL32" s="23" t="s">
        <v>988</v>
      </c>
      <c r="AM32" s="1" t="s">
        <v>146</v>
      </c>
      <c r="AN32" s="129" t="str">
        <f t="shared" si="4"/>
        <v xml:space="preserve">387 (L) 233 (l) 80 (h) </v>
      </c>
      <c r="AO32" s="29" t="s">
        <v>669</v>
      </c>
      <c r="AP32" s="41">
        <v>8</v>
      </c>
      <c r="AQ32" s="165">
        <v>1</v>
      </c>
      <c r="AR32" s="41">
        <v>2.4</v>
      </c>
      <c r="AS32" s="126" t="str">
        <f t="shared" si="5"/>
        <v xml:space="preserve">1200 (L) 800 (l) 1430 (h) </v>
      </c>
      <c r="AT32" s="41">
        <v>10</v>
      </c>
      <c r="AU32" s="37">
        <v>16</v>
      </c>
      <c r="AV32" s="41">
        <f t="shared" si="6"/>
        <v>160</v>
      </c>
      <c r="AW32" s="165">
        <v>160</v>
      </c>
      <c r="AX32" s="168">
        <f t="shared" si="7"/>
        <v>384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1000</v>
      </c>
      <c r="BE32" s="115">
        <v>26</v>
      </c>
      <c r="BF32" s="19" t="s">
        <v>1002</v>
      </c>
      <c r="BG32" s="15" t="s">
        <v>1004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871</v>
      </c>
      <c r="DD32" s="2" t="s">
        <v>870</v>
      </c>
      <c r="DE32" s="23" t="s">
        <v>317</v>
      </c>
      <c r="DF32" s="1" t="s">
        <v>670</v>
      </c>
      <c r="DG32" s="23" t="s">
        <v>164</v>
      </c>
      <c r="DH32" s="1" t="s">
        <v>670</v>
      </c>
      <c r="DI32" s="23" t="s">
        <v>166</v>
      </c>
      <c r="DJ32" s="1" t="s">
        <v>671</v>
      </c>
      <c r="DK32" s="23" t="s">
        <v>672</v>
      </c>
      <c r="DL32" s="1" t="s">
        <v>169</v>
      </c>
      <c r="DM32" s="59" t="str">
        <f t="shared" si="14"/>
        <v>PMB00125GARVS03C0201</v>
      </c>
      <c r="DO32" s="59" t="s">
        <v>903</v>
      </c>
      <c r="DP32" s="62" t="s">
        <v>823</v>
      </c>
      <c r="DQ32" s="59" t="s">
        <v>170</v>
      </c>
      <c r="DR32" s="59" t="s">
        <v>908</v>
      </c>
      <c r="DS32" s="59" t="s">
        <v>261</v>
      </c>
      <c r="DT32" s="59" t="s">
        <v>937</v>
      </c>
      <c r="DU32" s="59" t="s">
        <v>172</v>
      </c>
      <c r="DV32" s="59" t="s">
        <v>818</v>
      </c>
      <c r="DW32" s="59" t="s">
        <v>173</v>
      </c>
      <c r="DX32" s="62" t="s">
        <v>820</v>
      </c>
      <c r="DY32" s="59" t="s">
        <v>832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PMB00125GARVS03C0201</v>
      </c>
      <c r="EF32" s="66" t="s">
        <v>666</v>
      </c>
      <c r="EG32" s="66" t="s">
        <v>668</v>
      </c>
      <c r="EH32" s="66" t="s">
        <v>1046</v>
      </c>
      <c r="EI32" s="76">
        <v>110</v>
      </c>
      <c r="EJ32" s="76">
        <v>95</v>
      </c>
      <c r="EK32" s="76">
        <v>60</v>
      </c>
      <c r="EL32" s="76">
        <v>387</v>
      </c>
      <c r="EM32" s="76">
        <v>233</v>
      </c>
      <c r="EN32" s="76">
        <v>80</v>
      </c>
      <c r="EO32" s="72">
        <v>1200</v>
      </c>
      <c r="EP32" s="72">
        <v>800</v>
      </c>
      <c r="EQ32" s="77">
        <v>1430</v>
      </c>
    </row>
    <row r="33" spans="1:147" ht="17.45" customHeight="1">
      <c r="A33" s="144" t="s">
        <v>673</v>
      </c>
      <c r="B33" s="148" t="s">
        <v>674</v>
      </c>
      <c r="C33" s="37">
        <v>125</v>
      </c>
      <c r="D33" s="158">
        <v>1</v>
      </c>
      <c r="E33" s="15" t="s">
        <v>1023</v>
      </c>
      <c r="F33" s="19" t="s">
        <v>183</v>
      </c>
      <c r="G33" s="15" t="s">
        <v>546</v>
      </c>
      <c r="H33" s="23" t="s">
        <v>181</v>
      </c>
      <c r="I33" s="1" t="s">
        <v>662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21 GG</v>
      </c>
      <c r="Q33" s="19" t="s">
        <v>335</v>
      </c>
      <c r="R33" s="15" t="s">
        <v>826</v>
      </c>
      <c r="T33" s="19" t="s">
        <v>133</v>
      </c>
      <c r="U33" s="1" t="s">
        <v>134</v>
      </c>
      <c r="V33" s="23" t="s">
        <v>135</v>
      </c>
      <c r="W33" s="1" t="s">
        <v>663</v>
      </c>
      <c r="X33" s="23" t="s">
        <v>136</v>
      </c>
      <c r="Y33" s="15" t="s">
        <v>664</v>
      </c>
      <c r="Z33" s="19" t="s">
        <v>407</v>
      </c>
      <c r="AA33" s="1" t="s">
        <v>1086</v>
      </c>
      <c r="AB33" s="23" t="s">
        <v>1104</v>
      </c>
      <c r="AC33" s="1" t="s">
        <v>665</v>
      </c>
      <c r="AD33" s="19" t="s">
        <v>975</v>
      </c>
      <c r="AE33" s="1" t="s">
        <v>1098</v>
      </c>
      <c r="AF33" s="23" t="s">
        <v>140</v>
      </c>
      <c r="AG33" s="1" t="s">
        <v>141</v>
      </c>
      <c r="AH33" s="46" t="str">
        <f t="shared" si="3"/>
        <v xml:space="preserve">110 (L) 95 (l) 60 (h) </v>
      </c>
      <c r="AI33" s="1" t="s">
        <v>143</v>
      </c>
      <c r="AJ33" s="32" t="s">
        <v>675</v>
      </c>
      <c r="AK33" s="1" t="s">
        <v>145</v>
      </c>
      <c r="AL33" s="23" t="s">
        <v>988</v>
      </c>
      <c r="AM33" s="1" t="s">
        <v>146</v>
      </c>
      <c r="AN33" s="129" t="str">
        <f t="shared" si="4"/>
        <v xml:space="preserve">387 (L) 233 (l) 80 (h) </v>
      </c>
      <c r="AO33" s="29" t="s">
        <v>676</v>
      </c>
      <c r="AP33" s="41">
        <v>8</v>
      </c>
      <c r="AQ33" s="165">
        <v>1</v>
      </c>
      <c r="AR33" s="41">
        <v>2.4</v>
      </c>
      <c r="AS33" s="126" t="str">
        <f t="shared" si="5"/>
        <v xml:space="preserve">1200 (L) 800 (l) 950 (h) </v>
      </c>
      <c r="AT33" s="41">
        <v>10</v>
      </c>
      <c r="AU33" s="37">
        <v>10</v>
      </c>
      <c r="AV33" s="41">
        <f t="shared" si="6"/>
        <v>100</v>
      </c>
      <c r="AW33" s="165">
        <v>100</v>
      </c>
      <c r="AX33" s="168">
        <f t="shared" si="7"/>
        <v>240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1000</v>
      </c>
      <c r="BE33" s="115">
        <v>26</v>
      </c>
      <c r="BF33" s="19" t="s">
        <v>1002</v>
      </c>
      <c r="BG33" s="15" t="s">
        <v>1004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871</v>
      </c>
      <c r="DD33" s="2" t="s">
        <v>870</v>
      </c>
      <c r="DE33" s="23" t="s">
        <v>317</v>
      </c>
      <c r="DF33" s="1" t="s">
        <v>677</v>
      </c>
      <c r="DG33" s="23" t="s">
        <v>164</v>
      </c>
      <c r="DH33" s="1" t="s">
        <v>678</v>
      </c>
      <c r="DI33" s="23" t="s">
        <v>166</v>
      </c>
      <c r="DJ33" s="1" t="s">
        <v>671</v>
      </c>
      <c r="DK33" s="23" t="s">
        <v>672</v>
      </c>
      <c r="DL33" s="1" t="s">
        <v>169</v>
      </c>
      <c r="DM33" s="59" t="str">
        <f t="shared" si="14"/>
        <v>PMB00125GARVS50C0201</v>
      </c>
      <c r="DO33" s="59" t="s">
        <v>850</v>
      </c>
      <c r="DP33" s="62" t="s">
        <v>854</v>
      </c>
      <c r="DQ33" s="59" t="s">
        <v>170</v>
      </c>
      <c r="DR33" s="59" t="s">
        <v>861</v>
      </c>
      <c r="DS33" s="59" t="s">
        <v>261</v>
      </c>
      <c r="DT33" s="59" t="s">
        <v>937</v>
      </c>
      <c r="DU33" s="59" t="s">
        <v>172</v>
      </c>
      <c r="DV33" s="59" t="s">
        <v>818</v>
      </c>
      <c r="DW33" s="59" t="s">
        <v>173</v>
      </c>
      <c r="DX33" s="62" t="s">
        <v>820</v>
      </c>
      <c r="DY33" s="59" t="s">
        <v>832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PMB00125GARVS50C0201</v>
      </c>
      <c r="EF33" s="66" t="s">
        <v>666</v>
      </c>
      <c r="EG33" s="66" t="s">
        <v>668</v>
      </c>
      <c r="EH33" s="66" t="s">
        <v>1036</v>
      </c>
      <c r="EI33" s="76">
        <v>110</v>
      </c>
      <c r="EJ33" s="76">
        <v>95</v>
      </c>
      <c r="EK33" s="76">
        <v>60</v>
      </c>
      <c r="EL33" s="76">
        <v>387</v>
      </c>
      <c r="EM33" s="76">
        <v>233</v>
      </c>
      <c r="EN33" s="76">
        <v>80</v>
      </c>
      <c r="EO33" s="72">
        <v>1200</v>
      </c>
      <c r="EP33" s="72">
        <v>800</v>
      </c>
      <c r="EQ33" s="77">
        <v>950</v>
      </c>
    </row>
    <row r="34" spans="1:147" ht="17.45" customHeight="1">
      <c r="A34" s="144" t="s">
        <v>996</v>
      </c>
      <c r="B34" s="148" t="s">
        <v>458</v>
      </c>
      <c r="C34" s="37">
        <v>250</v>
      </c>
      <c r="D34" s="158">
        <v>1</v>
      </c>
      <c r="E34" s="15" t="s">
        <v>1027</v>
      </c>
      <c r="F34" s="19" t="s">
        <v>201</v>
      </c>
      <c r="G34" s="15" t="s">
        <v>127</v>
      </c>
      <c r="H34" s="23" t="s">
        <v>199</v>
      </c>
      <c r="I34" s="1" t="s">
        <v>129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335</v>
      </c>
      <c r="R34" s="15" t="s">
        <v>826</v>
      </c>
      <c r="T34" s="19" t="s">
        <v>133</v>
      </c>
      <c r="U34" s="1" t="s">
        <v>134</v>
      </c>
      <c r="V34" s="23" t="s">
        <v>135</v>
      </c>
      <c r="W34" s="1" t="s">
        <v>246</v>
      </c>
      <c r="X34" s="23" t="s">
        <v>136</v>
      </c>
      <c r="Y34" s="15" t="s">
        <v>201</v>
      </c>
      <c r="Z34" s="19" t="s">
        <v>202</v>
      </c>
      <c r="AA34" s="1" t="s">
        <v>1086</v>
      </c>
      <c r="AB34" s="23" t="s">
        <v>1104</v>
      </c>
      <c r="AC34" s="1" t="s">
        <v>139</v>
      </c>
      <c r="AD34" s="19" t="s">
        <v>975</v>
      </c>
      <c r="AE34" s="1" t="s">
        <v>1098</v>
      </c>
      <c r="AF34" s="23" t="s">
        <v>982</v>
      </c>
      <c r="AG34" s="1" t="s">
        <v>203</v>
      </c>
      <c r="AH34" s="46" t="str">
        <f t="shared" si="3"/>
        <v xml:space="preserve">159 (L) 40 (l) 250 (h) </v>
      </c>
      <c r="AI34" s="1" t="s">
        <v>984</v>
      </c>
      <c r="AJ34" s="32" t="s">
        <v>459</v>
      </c>
      <c r="AK34" s="1" t="s">
        <v>145</v>
      </c>
      <c r="AL34" s="23" t="s">
        <v>988</v>
      </c>
      <c r="AM34" s="1" t="s">
        <v>146</v>
      </c>
      <c r="AN34" s="129" t="str">
        <f t="shared" si="4"/>
        <v xml:space="preserve">230 (L) 200 (l) 85 (h) </v>
      </c>
      <c r="AO34" s="29" t="s">
        <v>993</v>
      </c>
      <c r="AP34" s="41">
        <v>4</v>
      </c>
      <c r="AQ34" s="165">
        <v>1</v>
      </c>
      <c r="AR34" s="41">
        <v>2</v>
      </c>
      <c r="AS34" s="126" t="str">
        <f t="shared" si="5"/>
        <v xml:space="preserve">1200 (L) 800 (l) 1085 (h) </v>
      </c>
      <c r="AT34" s="41">
        <v>20</v>
      </c>
      <c r="AU34" s="37">
        <v>11</v>
      </c>
      <c r="AV34" s="41">
        <f t="shared" si="6"/>
        <v>220</v>
      </c>
      <c r="AW34" s="165">
        <v>220</v>
      </c>
      <c r="AX34" s="168">
        <f t="shared" si="7"/>
        <v>440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1000</v>
      </c>
      <c r="BE34" s="115">
        <v>26</v>
      </c>
      <c r="BF34" s="19" t="s">
        <v>1002</v>
      </c>
      <c r="BG34" s="15" t="s">
        <v>1004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871</v>
      </c>
      <c r="DD34" s="2" t="s">
        <v>870</v>
      </c>
      <c r="DE34" s="23" t="s">
        <v>317</v>
      </c>
      <c r="DF34" s="1" t="s">
        <v>461</v>
      </c>
      <c r="DG34" s="23" t="s">
        <v>164</v>
      </c>
      <c r="DH34" s="1" t="s">
        <v>462</v>
      </c>
      <c r="DI34" s="23" t="s">
        <v>361</v>
      </c>
      <c r="DJ34" s="1" t="s">
        <v>463</v>
      </c>
      <c r="DK34" s="23" t="s">
        <v>464</v>
      </c>
      <c r="DL34" s="1" t="s">
        <v>169</v>
      </c>
      <c r="DM34" s="59" t="str">
        <f t="shared" si="14"/>
        <v>PF00047</v>
      </c>
      <c r="DO34" s="59" t="s">
        <v>465</v>
      </c>
      <c r="DP34" s="62" t="s">
        <v>823</v>
      </c>
      <c r="DQ34" s="59" t="s">
        <v>170</v>
      </c>
      <c r="DR34" s="59" t="s">
        <v>260</v>
      </c>
      <c r="DS34" s="59" t="s">
        <v>261</v>
      </c>
      <c r="DT34" s="59" t="s">
        <v>937</v>
      </c>
      <c r="DU34" s="59" t="s">
        <v>172</v>
      </c>
      <c r="DV34" s="59" t="s">
        <v>214</v>
      </c>
      <c r="DW34" s="59" t="s">
        <v>1017</v>
      </c>
      <c r="DX34" s="62" t="s">
        <v>820</v>
      </c>
      <c r="DY34" s="59" t="s">
        <v>832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PF00047</v>
      </c>
      <c r="EF34" s="66" t="s">
        <v>204</v>
      </c>
      <c r="EG34" s="66" t="s">
        <v>460</v>
      </c>
      <c r="EH34" s="66" t="s">
        <v>1042</v>
      </c>
      <c r="EI34" s="76">
        <v>159</v>
      </c>
      <c r="EJ34" s="76">
        <v>40</v>
      </c>
      <c r="EK34" s="76">
        <v>250</v>
      </c>
      <c r="EL34" s="76">
        <v>230</v>
      </c>
      <c r="EM34" s="76">
        <v>200</v>
      </c>
      <c r="EN34" s="76">
        <v>85</v>
      </c>
      <c r="EO34" s="72">
        <v>1200</v>
      </c>
      <c r="EP34" s="72">
        <v>800</v>
      </c>
      <c r="EQ34" s="77">
        <v>1085</v>
      </c>
    </row>
    <row r="35" spans="1:147" ht="17.45" customHeight="1">
      <c r="A35" s="144" t="s">
        <v>434</v>
      </c>
      <c r="B35" s="148" t="s">
        <v>435</v>
      </c>
      <c r="C35" s="37">
        <v>100</v>
      </c>
      <c r="D35" s="158">
        <v>6</v>
      </c>
      <c r="E35" s="15" t="s">
        <v>1029</v>
      </c>
      <c r="F35" s="19" t="s">
        <v>965</v>
      </c>
      <c r="G35" s="15" t="s">
        <v>127</v>
      </c>
      <c r="H35" s="23" t="s">
        <v>436</v>
      </c>
      <c r="I35" s="1" t="s">
        <v>129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335</v>
      </c>
      <c r="R35" s="15" t="s">
        <v>826</v>
      </c>
      <c r="T35" s="19" t="s">
        <v>133</v>
      </c>
      <c r="U35" s="1" t="s">
        <v>134</v>
      </c>
      <c r="V35" s="23" t="s">
        <v>135</v>
      </c>
      <c r="W35" s="1" t="s">
        <v>928</v>
      </c>
      <c r="X35" s="23" t="s">
        <v>136</v>
      </c>
      <c r="Y35" s="15" t="s">
        <v>437</v>
      </c>
      <c r="Z35" s="19" t="s">
        <v>438</v>
      </c>
      <c r="AA35" s="1" t="s">
        <v>1086</v>
      </c>
      <c r="AB35" s="23" t="s">
        <v>1108</v>
      </c>
      <c r="AC35" s="1" t="s">
        <v>439</v>
      </c>
      <c r="AD35" s="19" t="s">
        <v>975</v>
      </c>
      <c r="AE35" s="1" t="s">
        <v>1098</v>
      </c>
      <c r="AF35" s="23" t="s">
        <v>408</v>
      </c>
      <c r="AG35" s="1" t="s">
        <v>440</v>
      </c>
      <c r="AH35" s="46" t="str">
        <f t="shared" si="3"/>
        <v xml:space="preserve">269 (L) 165 (l) 95 (h) </v>
      </c>
      <c r="AI35" s="1" t="s">
        <v>143</v>
      </c>
      <c r="AJ35" s="32" t="s">
        <v>442</v>
      </c>
      <c r="AK35" s="1" t="s">
        <v>145</v>
      </c>
      <c r="AL35" s="23" t="s">
        <v>988</v>
      </c>
      <c r="AM35" s="1" t="s">
        <v>146</v>
      </c>
      <c r="AN35" s="129" t="str">
        <f t="shared" si="4"/>
        <v xml:space="preserve">325 (L) 267 (l) 103 (h) </v>
      </c>
      <c r="AO35" s="29" t="s">
        <v>444</v>
      </c>
      <c r="AP35" s="41">
        <v>2</v>
      </c>
      <c r="AQ35" s="165">
        <v>1.2</v>
      </c>
      <c r="AR35" s="41">
        <v>3.8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86.4</v>
      </c>
      <c r="AX35" s="168">
        <f t="shared" si="7"/>
        <v>273.59999999999997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1000</v>
      </c>
      <c r="BE35" s="115">
        <v>26</v>
      </c>
      <c r="BF35" s="19" t="s">
        <v>1002</v>
      </c>
      <c r="BG35" s="15" t="s">
        <v>1004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0.63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871</v>
      </c>
      <c r="DD35" s="2" t="s">
        <v>870</v>
      </c>
      <c r="DF35" s="1" t="s">
        <v>445</v>
      </c>
      <c r="DG35" s="23" t="s">
        <v>164</v>
      </c>
      <c r="DH35" s="1" t="s">
        <v>446</v>
      </c>
      <c r="DI35" s="23" t="s">
        <v>447</v>
      </c>
      <c r="DJ35" s="1" t="s">
        <v>448</v>
      </c>
      <c r="DK35" s="23" t="s">
        <v>449</v>
      </c>
      <c r="DL35" s="1" t="s">
        <v>169</v>
      </c>
      <c r="DM35" s="59" t="str">
        <f t="shared" si="14"/>
        <v>PF00045</v>
      </c>
      <c r="DO35" s="59" t="s">
        <v>915</v>
      </c>
      <c r="DP35" s="62" t="s">
        <v>823</v>
      </c>
      <c r="DQ35" s="59" t="s">
        <v>170</v>
      </c>
      <c r="DR35" s="59" t="s">
        <v>895</v>
      </c>
      <c r="DS35" s="59" t="s">
        <v>261</v>
      </c>
      <c r="DT35" s="59" t="s">
        <v>941</v>
      </c>
      <c r="DU35" s="59" t="s">
        <v>172</v>
      </c>
      <c r="DV35" s="59" t="s">
        <v>925</v>
      </c>
      <c r="DW35" s="59" t="s">
        <v>173</v>
      </c>
      <c r="DX35" s="62" t="s">
        <v>820</v>
      </c>
      <c r="DY35" s="59" t="s">
        <v>832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PF00045</v>
      </c>
      <c r="EF35" s="66" t="s">
        <v>441</v>
      </c>
      <c r="EG35" s="66" t="s">
        <v>443</v>
      </c>
      <c r="EH35" s="66" t="s">
        <v>1047</v>
      </c>
      <c r="EI35" s="76">
        <v>269</v>
      </c>
      <c r="EJ35" s="76">
        <v>165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7.45" customHeight="1">
      <c r="A36" s="144" t="s">
        <v>527</v>
      </c>
      <c r="B36" s="148" t="s">
        <v>528</v>
      </c>
      <c r="C36" s="37">
        <v>100</v>
      </c>
      <c r="D36" s="158">
        <v>6</v>
      </c>
      <c r="E36" s="15" t="s">
        <v>1029</v>
      </c>
      <c r="F36" s="19" t="s">
        <v>965</v>
      </c>
      <c r="G36" s="15" t="s">
        <v>127</v>
      </c>
      <c r="H36" s="23" t="s">
        <v>436</v>
      </c>
      <c r="I36" s="1" t="s">
        <v>129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25 GG</v>
      </c>
      <c r="Q36" s="19" t="s">
        <v>335</v>
      </c>
      <c r="R36" s="15" t="s">
        <v>826</v>
      </c>
      <c r="T36" s="19" t="s">
        <v>133</v>
      </c>
      <c r="U36" s="1" t="s">
        <v>134</v>
      </c>
      <c r="V36" s="23" t="s">
        <v>135</v>
      </c>
      <c r="W36" s="2" t="s">
        <v>928</v>
      </c>
      <c r="X36" s="23" t="s">
        <v>136</v>
      </c>
      <c r="Y36" s="15" t="s">
        <v>437</v>
      </c>
      <c r="Z36" s="19" t="s">
        <v>438</v>
      </c>
      <c r="AA36" s="1" t="s">
        <v>1086</v>
      </c>
      <c r="AB36" s="23" t="s">
        <v>1108</v>
      </c>
      <c r="AC36" s="1" t="s">
        <v>439</v>
      </c>
      <c r="AD36" s="19" t="s">
        <v>975</v>
      </c>
      <c r="AE36" s="1" t="s">
        <v>1098</v>
      </c>
      <c r="AF36" s="23" t="s">
        <v>408</v>
      </c>
      <c r="AG36" s="1" t="s">
        <v>529</v>
      </c>
      <c r="AH36" s="46" t="str">
        <f t="shared" si="3"/>
        <v xml:space="preserve">265 (L) 160 (l) 95 (h) </v>
      </c>
      <c r="AI36" s="1" t="s">
        <v>143</v>
      </c>
      <c r="AJ36" s="32" t="s">
        <v>442</v>
      </c>
      <c r="AK36" s="1" t="s">
        <v>145</v>
      </c>
      <c r="AL36" s="23" t="s">
        <v>988</v>
      </c>
      <c r="AM36" s="1" t="s">
        <v>146</v>
      </c>
      <c r="AN36" s="129" t="str">
        <f t="shared" si="4"/>
        <v xml:space="preserve">325 (L) 267 (l) 103 (h) </v>
      </c>
      <c r="AO36" s="29" t="s">
        <v>444</v>
      </c>
      <c r="AP36" s="41">
        <v>2</v>
      </c>
      <c r="AQ36" s="165">
        <v>1.2</v>
      </c>
      <c r="AR36" s="41">
        <v>3.8</v>
      </c>
      <c r="AS36" s="126" t="str">
        <f t="shared" si="5"/>
        <v xml:space="preserve">1200 (L) 800 (l) 1077 (h) </v>
      </c>
      <c r="AT36" s="41">
        <v>8</v>
      </c>
      <c r="AU36" s="37">
        <v>9</v>
      </c>
      <c r="AV36" s="41">
        <f t="shared" si="6"/>
        <v>72</v>
      </c>
      <c r="AW36" s="165">
        <v>86.4</v>
      </c>
      <c r="AX36" s="168">
        <f t="shared" si="7"/>
        <v>273.59999999999997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1000</v>
      </c>
      <c r="BE36" s="115">
        <v>26</v>
      </c>
      <c r="BF36" s="19" t="s">
        <v>1002</v>
      </c>
      <c r="BG36" s="15" t="s">
        <v>1004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871</v>
      </c>
      <c r="DD36" s="2" t="s">
        <v>870</v>
      </c>
      <c r="DF36" s="1" t="s">
        <v>530</v>
      </c>
      <c r="DG36" s="23" t="s">
        <v>275</v>
      </c>
      <c r="DH36" s="1" t="s">
        <v>531</v>
      </c>
      <c r="DI36" s="23" t="s">
        <v>447</v>
      </c>
      <c r="DJ36" s="1" t="s">
        <v>532</v>
      </c>
      <c r="DK36" s="23" t="s">
        <v>533</v>
      </c>
      <c r="DL36" s="1" t="s">
        <v>169</v>
      </c>
      <c r="DM36" s="59" t="str">
        <f t="shared" si="14"/>
        <v>PF00069</v>
      </c>
      <c r="DO36" s="59" t="s">
        <v>918</v>
      </c>
      <c r="DP36" s="62" t="s">
        <v>823</v>
      </c>
      <c r="DQ36" s="59" t="s">
        <v>170</v>
      </c>
      <c r="DR36" s="59" t="s">
        <v>895</v>
      </c>
      <c r="DS36" s="59" t="s">
        <v>261</v>
      </c>
      <c r="DT36" s="59" t="s">
        <v>941</v>
      </c>
      <c r="DU36" s="59" t="s">
        <v>172</v>
      </c>
      <c r="DV36" s="59" t="s">
        <v>818</v>
      </c>
      <c r="DW36" s="59" t="s">
        <v>173</v>
      </c>
      <c r="DX36" s="62" t="s">
        <v>820</v>
      </c>
      <c r="DY36" s="59" t="s">
        <v>832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PF00069</v>
      </c>
      <c r="EF36" s="66" t="s">
        <v>519</v>
      </c>
      <c r="EG36" s="66" t="s">
        <v>443</v>
      </c>
      <c r="EH36" s="66" t="s">
        <v>1047</v>
      </c>
      <c r="EI36" s="76">
        <v>265</v>
      </c>
      <c r="EJ36" s="76">
        <v>160</v>
      </c>
      <c r="EK36" s="76">
        <v>95</v>
      </c>
      <c r="EL36" s="76">
        <v>325</v>
      </c>
      <c r="EM36" s="76">
        <v>267</v>
      </c>
      <c r="EN36" s="76">
        <v>103</v>
      </c>
      <c r="EO36" s="72">
        <v>1200</v>
      </c>
      <c r="EP36" s="72">
        <v>800</v>
      </c>
      <c r="EQ36" s="77">
        <v>1077</v>
      </c>
    </row>
    <row r="37" spans="1:147" ht="16.5" customHeight="1">
      <c r="A37" s="144" t="s">
        <v>726</v>
      </c>
      <c r="B37" s="148" t="s">
        <v>727</v>
      </c>
      <c r="C37" s="37">
        <v>250</v>
      </c>
      <c r="D37" s="158">
        <v>1</v>
      </c>
      <c r="E37" s="15" t="s">
        <v>1027</v>
      </c>
      <c r="F37" s="19" t="s">
        <v>201</v>
      </c>
      <c r="G37" s="15" t="s">
        <v>127</v>
      </c>
      <c r="H37" s="23" t="s">
        <v>199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25 GG</v>
      </c>
      <c r="Q37" s="19" t="s">
        <v>335</v>
      </c>
      <c r="R37" s="15" t="s">
        <v>826</v>
      </c>
      <c r="T37" s="19" t="s">
        <v>133</v>
      </c>
      <c r="U37" s="1" t="s">
        <v>134</v>
      </c>
      <c r="V37" s="23" t="s">
        <v>135</v>
      </c>
      <c r="W37" s="1" t="s">
        <v>246</v>
      </c>
      <c r="X37" s="23" t="s">
        <v>136</v>
      </c>
      <c r="Y37" s="15" t="s">
        <v>201</v>
      </c>
      <c r="Z37" s="19" t="s">
        <v>606</v>
      </c>
      <c r="AA37" s="1" t="s">
        <v>1086</v>
      </c>
      <c r="AB37" s="23" t="s">
        <v>1104</v>
      </c>
      <c r="AC37" s="1" t="s">
        <v>139</v>
      </c>
      <c r="AD37" s="19" t="s">
        <v>975</v>
      </c>
      <c r="AE37" s="1" t="s">
        <v>1098</v>
      </c>
      <c r="AF37" s="23" t="s">
        <v>140</v>
      </c>
      <c r="AG37" s="1" t="s">
        <v>141</v>
      </c>
      <c r="AH37" s="46" t="str">
        <f t="shared" si="3"/>
        <v xml:space="preserve">110 (L) 86 (l) 93 (h) </v>
      </c>
      <c r="AI37" s="1" t="s">
        <v>143</v>
      </c>
      <c r="AJ37" s="32" t="s">
        <v>729</v>
      </c>
      <c r="AK37" s="1" t="s">
        <v>145</v>
      </c>
      <c r="AL37" s="23" t="s">
        <v>988</v>
      </c>
      <c r="AM37" s="1" t="s">
        <v>146</v>
      </c>
      <c r="AN37" s="129" t="str">
        <f t="shared" si="4"/>
        <v xml:space="preserve">337 (L) 204 (l) 110 (h) </v>
      </c>
      <c r="AO37" s="29" t="s">
        <v>730</v>
      </c>
      <c r="AP37" s="41">
        <v>6</v>
      </c>
      <c r="AQ37" s="165">
        <v>1.5</v>
      </c>
      <c r="AR37" s="41">
        <v>2.88</v>
      </c>
      <c r="AS37" s="126" t="str">
        <f t="shared" si="5"/>
        <v xml:space="preserve">1200 (L) 800 (l) 1140 (h) </v>
      </c>
      <c r="AT37" s="41">
        <v>12</v>
      </c>
      <c r="AU37" s="37">
        <v>9</v>
      </c>
      <c r="AV37" s="41">
        <f t="shared" si="6"/>
        <v>108</v>
      </c>
      <c r="AW37" s="165">
        <v>162</v>
      </c>
      <c r="AX37" s="168">
        <f t="shared" si="7"/>
        <v>311.03999999999996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1000</v>
      </c>
      <c r="BE37" s="115">
        <v>26</v>
      </c>
      <c r="BF37" s="19" t="s">
        <v>1002</v>
      </c>
      <c r="BG37" s="15" t="s">
        <v>1004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871</v>
      </c>
      <c r="DD37" s="2" t="s">
        <v>870</v>
      </c>
      <c r="DE37" s="23" t="s">
        <v>317</v>
      </c>
      <c r="DF37" s="1" t="s">
        <v>731</v>
      </c>
      <c r="DG37" s="23" t="s">
        <v>275</v>
      </c>
      <c r="DH37" s="1" t="s">
        <v>732</v>
      </c>
      <c r="DI37" s="23" t="s">
        <v>210</v>
      </c>
      <c r="DJ37" s="1" t="s">
        <v>733</v>
      </c>
      <c r="DK37" s="23" t="s">
        <v>734</v>
      </c>
      <c r="DL37" s="1" t="s">
        <v>169</v>
      </c>
      <c r="DM37" s="59" t="str">
        <f t="shared" si="14"/>
        <v>PMB00250GARVS05C0301</v>
      </c>
      <c r="DO37" s="59" t="s">
        <v>907</v>
      </c>
      <c r="DP37" s="62" t="s">
        <v>823</v>
      </c>
      <c r="DQ37" s="59" t="s">
        <v>170</v>
      </c>
      <c r="DR37" s="59" t="s">
        <v>260</v>
      </c>
      <c r="DS37" s="59" t="s">
        <v>261</v>
      </c>
      <c r="DT37" s="59" t="s">
        <v>937</v>
      </c>
      <c r="DU37" s="59" t="s">
        <v>172</v>
      </c>
      <c r="DV37" s="59" t="s">
        <v>818</v>
      </c>
      <c r="DW37" s="59" t="s">
        <v>173</v>
      </c>
      <c r="DX37" s="62" t="s">
        <v>820</v>
      </c>
      <c r="DY37" s="59" t="s">
        <v>832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PMB00250GARVS05C0301</v>
      </c>
      <c r="EF37" s="66" t="s">
        <v>728</v>
      </c>
      <c r="EG37" s="66" t="s">
        <v>609</v>
      </c>
      <c r="EH37" s="66" t="s">
        <v>1044</v>
      </c>
      <c r="EI37" s="76">
        <v>110</v>
      </c>
      <c r="EJ37" s="76">
        <v>86</v>
      </c>
      <c r="EK37" s="76">
        <v>93</v>
      </c>
      <c r="EL37" s="76">
        <v>337</v>
      </c>
      <c r="EM37" s="76">
        <v>204</v>
      </c>
      <c r="EN37" s="76">
        <v>110</v>
      </c>
      <c r="EO37" s="72">
        <v>1200</v>
      </c>
      <c r="EP37" s="72">
        <v>800</v>
      </c>
      <c r="EQ37" s="77">
        <v>1140</v>
      </c>
    </row>
    <row r="38" spans="1:147" ht="17.45" customHeight="1">
      <c r="A38" s="144" t="s">
        <v>747</v>
      </c>
      <c r="B38" s="148" t="s">
        <v>748</v>
      </c>
      <c r="C38" s="37">
        <v>250</v>
      </c>
      <c r="D38" s="158">
        <v>1</v>
      </c>
      <c r="E38" s="15" t="s">
        <v>1027</v>
      </c>
      <c r="F38" s="19" t="s">
        <v>201</v>
      </c>
      <c r="G38" s="15" t="s">
        <v>546</v>
      </c>
      <c r="H38" s="23" t="s">
        <v>199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21 GG</v>
      </c>
      <c r="Q38" s="19" t="s">
        <v>335</v>
      </c>
      <c r="R38" s="15" t="s">
        <v>826</v>
      </c>
      <c r="T38" s="19" t="s">
        <v>133</v>
      </c>
      <c r="U38" s="1" t="s">
        <v>134</v>
      </c>
      <c r="V38" s="23" t="s">
        <v>135</v>
      </c>
      <c r="W38" s="1" t="s">
        <v>663</v>
      </c>
      <c r="X38" s="23" t="s">
        <v>136</v>
      </c>
      <c r="Y38" s="15" t="s">
        <v>201</v>
      </c>
      <c r="Z38" s="19" t="s">
        <v>606</v>
      </c>
      <c r="AA38" s="1" t="s">
        <v>1086</v>
      </c>
      <c r="AB38" s="23" t="s">
        <v>1104</v>
      </c>
      <c r="AC38" s="1" t="s">
        <v>665</v>
      </c>
      <c r="AD38" s="19" t="s">
        <v>975</v>
      </c>
      <c r="AE38" s="1" t="s">
        <v>1098</v>
      </c>
      <c r="AF38" s="23" t="s">
        <v>408</v>
      </c>
      <c r="AG38" s="1" t="s">
        <v>141</v>
      </c>
      <c r="AH38" s="46" t="str">
        <f t="shared" si="3"/>
        <v xml:space="preserve">110 (L) 86 (l) 93 (h) </v>
      </c>
      <c r="AI38" s="1" t="s">
        <v>143</v>
      </c>
      <c r="AJ38" s="32" t="s">
        <v>749</v>
      </c>
      <c r="AK38" s="1" t="s">
        <v>145</v>
      </c>
      <c r="AL38" s="23" t="s">
        <v>988</v>
      </c>
      <c r="AM38" s="1" t="s">
        <v>146</v>
      </c>
      <c r="AN38" s="129" t="str">
        <f t="shared" si="4"/>
        <v xml:space="preserve">337 (L) 204 (l) 110 (h) </v>
      </c>
      <c r="AO38" s="29" t="s">
        <v>750</v>
      </c>
      <c r="AP38" s="41">
        <v>6</v>
      </c>
      <c r="AQ38" s="165">
        <v>1.5</v>
      </c>
      <c r="AR38" s="41">
        <v>2.88</v>
      </c>
      <c r="AS38" s="126" t="str">
        <f t="shared" si="5"/>
        <v xml:space="preserve">1200 (L) 800 (l) 1140 (h) </v>
      </c>
      <c r="AT38" s="41">
        <v>12</v>
      </c>
      <c r="AU38" s="15">
        <v>9</v>
      </c>
      <c r="AV38" s="41">
        <f t="shared" si="6"/>
        <v>108</v>
      </c>
      <c r="AW38" s="165">
        <f>AV38*AQ38</f>
        <v>162</v>
      </c>
      <c r="AX38" s="168">
        <f t="shared" si="7"/>
        <v>311.03999999999996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1000</v>
      </c>
      <c r="BE38" s="115">
        <v>26</v>
      </c>
      <c r="BF38" s="19" t="s">
        <v>1002</v>
      </c>
      <c r="BG38" s="15" t="s">
        <v>1004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871</v>
      </c>
      <c r="DD38" s="2" t="s">
        <v>870</v>
      </c>
      <c r="DE38" s="23" t="s">
        <v>317</v>
      </c>
      <c r="DF38" s="1" t="s">
        <v>751</v>
      </c>
      <c r="DG38" s="23" t="s">
        <v>164</v>
      </c>
      <c r="DH38" s="1" t="s">
        <v>752</v>
      </c>
      <c r="DI38" s="23" t="s">
        <v>210</v>
      </c>
      <c r="DJ38" s="1" t="s">
        <v>753</v>
      </c>
      <c r="DK38" s="23" t="s">
        <v>754</v>
      </c>
      <c r="DL38" s="1" t="s">
        <v>169</v>
      </c>
      <c r="DM38" s="59" t="str">
        <f t="shared" si="14"/>
        <v>PMBL0250GARVS51C0300</v>
      </c>
      <c r="DO38" s="59" t="s">
        <v>853</v>
      </c>
      <c r="DP38" s="62" t="s">
        <v>854</v>
      </c>
      <c r="DQ38" s="59" t="s">
        <v>170</v>
      </c>
      <c r="DR38" s="59" t="s">
        <v>861</v>
      </c>
      <c r="DS38" s="59" t="s">
        <v>261</v>
      </c>
      <c r="DT38" s="59" t="s">
        <v>937</v>
      </c>
      <c r="DU38" s="59" t="s">
        <v>172</v>
      </c>
      <c r="DV38" s="59" t="s">
        <v>818</v>
      </c>
      <c r="DW38" s="59" t="s">
        <v>173</v>
      </c>
      <c r="DX38" s="62" t="s">
        <v>820</v>
      </c>
      <c r="DY38" s="59" t="s">
        <v>832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PMBL0250GARVS51C0300</v>
      </c>
      <c r="EF38" s="66" t="s">
        <v>728</v>
      </c>
      <c r="EG38" s="66" t="s">
        <v>609</v>
      </c>
      <c r="EH38" s="66" t="s">
        <v>1044</v>
      </c>
      <c r="EI38" s="76">
        <v>110</v>
      </c>
      <c r="EJ38" s="76">
        <v>86</v>
      </c>
      <c r="EK38" s="76">
        <v>93</v>
      </c>
      <c r="EL38" s="76">
        <v>337</v>
      </c>
      <c r="EM38" s="76">
        <v>204</v>
      </c>
      <c r="EN38" s="76">
        <v>110</v>
      </c>
      <c r="EO38" s="72">
        <v>1200</v>
      </c>
      <c r="EP38" s="72">
        <v>800</v>
      </c>
      <c r="EQ38" s="77">
        <v>1140</v>
      </c>
    </row>
    <row r="39" spans="1:147" ht="17.45" customHeight="1">
      <c r="A39" s="144" t="s">
        <v>515</v>
      </c>
      <c r="B39" s="148" t="s">
        <v>516</v>
      </c>
      <c r="C39" s="37">
        <v>125</v>
      </c>
      <c r="D39" s="158">
        <v>8</v>
      </c>
      <c r="E39" s="15" t="s">
        <v>1023</v>
      </c>
      <c r="F39" s="19" t="s">
        <v>183</v>
      </c>
      <c r="G39" s="15" t="s">
        <v>127</v>
      </c>
      <c r="H39" s="23" t="s">
        <v>219</v>
      </c>
      <c r="I39" s="1" t="s">
        <v>517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si="13"/>
        <v>25 GG</v>
      </c>
      <c r="Q39" s="19" t="s">
        <v>335</v>
      </c>
      <c r="R39" s="15" t="s">
        <v>826</v>
      </c>
      <c r="T39" s="19" t="s">
        <v>133</v>
      </c>
      <c r="U39" s="1" t="s">
        <v>134</v>
      </c>
      <c r="V39" s="23" t="s">
        <v>135</v>
      </c>
      <c r="W39" s="1" t="s">
        <v>928</v>
      </c>
      <c r="X39" s="23" t="s">
        <v>136</v>
      </c>
      <c r="Y39" s="15" t="s">
        <v>1080</v>
      </c>
      <c r="Z39" s="19" t="s">
        <v>518</v>
      </c>
      <c r="AA39" s="1" t="s">
        <v>1086</v>
      </c>
      <c r="AB39" s="23" t="s">
        <v>1108</v>
      </c>
      <c r="AC39" s="1" t="s">
        <v>439</v>
      </c>
      <c r="AD39" s="19" t="s">
        <v>975</v>
      </c>
      <c r="AE39" s="1" t="s">
        <v>1098</v>
      </c>
      <c r="AF39" s="23" t="s">
        <v>408</v>
      </c>
      <c r="AG39" s="1" t="s">
        <v>141</v>
      </c>
      <c r="AH39" s="46" t="str">
        <f t="shared" si="3"/>
        <v xml:space="preserve">265 (L) 160 (l) 95 (h) </v>
      </c>
      <c r="AI39" s="1" t="s">
        <v>143</v>
      </c>
      <c r="AJ39" s="32" t="s">
        <v>442</v>
      </c>
      <c r="AK39" s="1" t="s">
        <v>145</v>
      </c>
      <c r="AL39" s="23" t="s">
        <v>988</v>
      </c>
      <c r="AM39" s="1" t="s">
        <v>146</v>
      </c>
      <c r="AN39" s="129" t="str">
        <f t="shared" si="4"/>
        <v xml:space="preserve">325 (L) 267 (l) 103 (h) </v>
      </c>
      <c r="AO39" s="29" t="s">
        <v>520</v>
      </c>
      <c r="AP39" s="41">
        <v>2</v>
      </c>
      <c r="AQ39" s="165">
        <v>2</v>
      </c>
      <c r="AR39" s="41">
        <v>4</v>
      </c>
      <c r="AS39" s="126" t="str">
        <f t="shared" si="5"/>
        <v xml:space="preserve">1200 (L) 800 (l) 1077 (h) </v>
      </c>
      <c r="AT39" s="41">
        <v>8</v>
      </c>
      <c r="AU39" s="37">
        <v>9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1000</v>
      </c>
      <c r="BE39" s="115">
        <v>26</v>
      </c>
      <c r="BF39" s="19" t="s">
        <v>1002</v>
      </c>
      <c r="BG39" s="15" t="s">
        <v>1004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 t="s">
        <v>157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871</v>
      </c>
      <c r="DD39" s="2" t="s">
        <v>870</v>
      </c>
      <c r="DF39" s="1" t="s">
        <v>521</v>
      </c>
      <c r="DG39" s="23" t="s">
        <v>275</v>
      </c>
      <c r="DH39" s="1" t="s">
        <v>522</v>
      </c>
      <c r="DI39" s="23" t="s">
        <v>447</v>
      </c>
      <c r="DJ39" s="1" t="s">
        <v>523</v>
      </c>
      <c r="DK39" s="23" t="s">
        <v>524</v>
      </c>
      <c r="DL39" s="1" t="s">
        <v>169</v>
      </c>
      <c r="DM39" s="59" t="str">
        <f t="shared" si="14"/>
        <v>PF00056</v>
      </c>
      <c r="DO39" s="59" t="s">
        <v>917</v>
      </c>
      <c r="DP39" s="62" t="s">
        <v>823</v>
      </c>
      <c r="DQ39" s="59" t="s">
        <v>170</v>
      </c>
      <c r="DR39" s="59" t="s">
        <v>895</v>
      </c>
      <c r="DS39" s="59" t="s">
        <v>261</v>
      </c>
      <c r="DT39" s="59" t="s">
        <v>941</v>
      </c>
      <c r="DU39" s="59" t="s">
        <v>172</v>
      </c>
      <c r="DV39" s="59" t="s">
        <v>818</v>
      </c>
      <c r="DW39" s="59" t="s">
        <v>173</v>
      </c>
      <c r="DX39" s="62" t="s">
        <v>820</v>
      </c>
      <c r="DY39" s="59" t="s">
        <v>832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2"/>
        <v>PF00056</v>
      </c>
      <c r="EF39" s="66" t="s">
        <v>519</v>
      </c>
      <c r="EG39" s="66" t="s">
        <v>443</v>
      </c>
      <c r="EH39" s="66" t="s">
        <v>1047</v>
      </c>
      <c r="EI39" s="76">
        <v>265</v>
      </c>
      <c r="EJ39" s="76">
        <v>160</v>
      </c>
      <c r="EK39" s="76">
        <v>95</v>
      </c>
      <c r="EL39" s="76">
        <v>325</v>
      </c>
      <c r="EM39" s="76">
        <v>267</v>
      </c>
      <c r="EN39" s="76">
        <v>103</v>
      </c>
      <c r="EO39" s="72">
        <v>1200</v>
      </c>
      <c r="EP39" s="72">
        <v>800</v>
      </c>
      <c r="EQ39" s="77">
        <v>1077</v>
      </c>
    </row>
    <row r="40" spans="1:147" ht="17.45" customHeight="1">
      <c r="A40" s="144" t="s">
        <v>755</v>
      </c>
      <c r="B40" s="148" t="s">
        <v>756</v>
      </c>
      <c r="C40" s="37">
        <v>50</v>
      </c>
      <c r="D40" s="158">
        <v>20</v>
      </c>
      <c r="E40" s="15" t="s">
        <v>1030</v>
      </c>
      <c r="F40" s="19" t="s">
        <v>967</v>
      </c>
      <c r="G40" s="15" t="s">
        <v>127</v>
      </c>
      <c r="H40" s="23" t="s">
        <v>219</v>
      </c>
      <c r="I40" s="1" t="s">
        <v>517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3"/>
        <v>25 GG</v>
      </c>
      <c r="Q40" s="19" t="s">
        <v>335</v>
      </c>
      <c r="R40" s="15" t="s">
        <v>826</v>
      </c>
      <c r="T40" s="19" t="s">
        <v>133</v>
      </c>
      <c r="U40" s="1" t="s">
        <v>134</v>
      </c>
      <c r="V40" s="23" t="s">
        <v>135</v>
      </c>
      <c r="W40" s="1" t="s">
        <v>928</v>
      </c>
      <c r="X40" s="23" t="s">
        <v>136</v>
      </c>
      <c r="Y40" s="15" t="s">
        <v>1081</v>
      </c>
      <c r="Z40" s="19" t="s">
        <v>518</v>
      </c>
      <c r="AA40" s="1" t="s">
        <v>1086</v>
      </c>
      <c r="AB40" s="23" t="s">
        <v>1108</v>
      </c>
      <c r="AC40" s="1" t="s">
        <v>439</v>
      </c>
      <c r="AD40" s="19" t="s">
        <v>975</v>
      </c>
      <c r="AE40" s="1" t="s">
        <v>1098</v>
      </c>
      <c r="AF40" s="23" t="s">
        <v>930</v>
      </c>
      <c r="AG40" s="1" t="s">
        <v>141</v>
      </c>
      <c r="AH40" s="46" t="str">
        <f t="shared" si="3"/>
        <v xml:space="preserve">265 (L) 160 (l) 95 (h) </v>
      </c>
      <c r="AI40" s="1" t="s">
        <v>143</v>
      </c>
      <c r="AJ40" s="32" t="s">
        <v>675</v>
      </c>
      <c r="AK40" s="1" t="s">
        <v>145</v>
      </c>
      <c r="AL40" s="23" t="s">
        <v>988</v>
      </c>
      <c r="AM40" s="1" t="s">
        <v>146</v>
      </c>
      <c r="AN40" s="129" t="str">
        <f t="shared" si="4"/>
        <v xml:space="preserve">325 (L) 267 (l) 103 (h) </v>
      </c>
      <c r="AO40" s="29" t="s">
        <v>757</v>
      </c>
      <c r="AP40" s="41">
        <v>2</v>
      </c>
      <c r="AQ40" s="165">
        <v>2</v>
      </c>
      <c r="AR40" s="41">
        <v>4</v>
      </c>
      <c r="AS40" s="126" t="str">
        <f t="shared" si="5"/>
        <v xml:space="preserve">1200 (L) 800 (l) 1077 (h) </v>
      </c>
      <c r="AT40" s="41">
        <v>8</v>
      </c>
      <c r="AU40" s="37">
        <v>9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1000</v>
      </c>
      <c r="BE40" s="115">
        <v>26</v>
      </c>
      <c r="BF40" s="19" t="s">
        <v>1002</v>
      </c>
      <c r="BG40" s="15" t="s">
        <v>1004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0.54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871</v>
      </c>
      <c r="DD40" s="2" t="s">
        <v>870</v>
      </c>
      <c r="DF40" s="1" t="s">
        <v>758</v>
      </c>
      <c r="DG40" s="23" t="s">
        <v>164</v>
      </c>
      <c r="DH40" s="1" t="s">
        <v>759</v>
      </c>
      <c r="DI40" s="23" t="s">
        <v>210</v>
      </c>
      <c r="DJ40" s="1" t="s">
        <v>760</v>
      </c>
      <c r="DK40" s="23" t="s">
        <v>761</v>
      </c>
      <c r="DL40" s="1" t="s">
        <v>169</v>
      </c>
      <c r="DM40" s="59" t="str">
        <f t="shared" si="14"/>
        <v>PMG00050GARVS38C4301</v>
      </c>
      <c r="DO40" s="59" t="s">
        <v>919</v>
      </c>
      <c r="DP40" s="62" t="s">
        <v>823</v>
      </c>
      <c r="DQ40" s="59" t="s">
        <v>170</v>
      </c>
      <c r="DR40" s="59" t="s">
        <v>895</v>
      </c>
      <c r="DS40" s="59" t="s">
        <v>261</v>
      </c>
      <c r="DT40" s="59" t="s">
        <v>944</v>
      </c>
      <c r="DU40" s="59" t="s">
        <v>172</v>
      </c>
      <c r="DV40" s="59" t="s">
        <v>818</v>
      </c>
      <c r="DW40" s="59" t="s">
        <v>173</v>
      </c>
      <c r="DX40" s="62" t="s">
        <v>820</v>
      </c>
      <c r="DY40" s="59" t="s">
        <v>832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"/>
        <v>PMG00050GARVS38C4301</v>
      </c>
      <c r="EF40" s="66" t="s">
        <v>519</v>
      </c>
      <c r="EG40" s="66" t="s">
        <v>443</v>
      </c>
      <c r="EH40" s="66" t="s">
        <v>1047</v>
      </c>
      <c r="EI40" s="76">
        <v>265</v>
      </c>
      <c r="EJ40" s="76">
        <v>160</v>
      </c>
      <c r="EK40" s="76">
        <v>95</v>
      </c>
      <c r="EL40" s="76">
        <v>325</v>
      </c>
      <c r="EM40" s="76">
        <v>267</v>
      </c>
      <c r="EN40" s="76">
        <v>103</v>
      </c>
      <c r="EO40" s="72">
        <v>1200</v>
      </c>
      <c r="EP40" s="72">
        <v>800</v>
      </c>
      <c r="EQ40" s="77">
        <v>1077</v>
      </c>
    </row>
    <row r="41" spans="1:147" ht="17.45" customHeight="1">
      <c r="A41" s="145" t="s">
        <v>504</v>
      </c>
      <c r="B41" s="148" t="s">
        <v>505</v>
      </c>
      <c r="C41" s="37">
        <v>125</v>
      </c>
      <c r="D41" s="158">
        <v>16</v>
      </c>
      <c r="E41" s="15" t="s">
        <v>1023</v>
      </c>
      <c r="F41" s="19" t="s">
        <v>183</v>
      </c>
      <c r="G41" s="15" t="s">
        <v>309</v>
      </c>
      <c r="H41" s="23" t="s">
        <v>219</v>
      </c>
      <c r="I41" s="1" t="s">
        <v>392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13"/>
        <v>16 GG</v>
      </c>
      <c r="Q41" s="19" t="s">
        <v>335</v>
      </c>
      <c r="R41" s="15" t="s">
        <v>335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311</v>
      </c>
      <c r="Z41" s="19" t="s">
        <v>970</v>
      </c>
      <c r="AA41" s="1" t="s">
        <v>1086</v>
      </c>
      <c r="AB41" s="23" t="s">
        <v>1104</v>
      </c>
      <c r="AC41" s="1" t="s">
        <v>139</v>
      </c>
      <c r="AD41" s="19" t="s">
        <v>975</v>
      </c>
      <c r="AE41" s="1" t="s">
        <v>1098</v>
      </c>
      <c r="AF41" s="23" t="s">
        <v>506</v>
      </c>
      <c r="AG41" s="1" t="s">
        <v>507</v>
      </c>
      <c r="AH41" s="46" t="str">
        <f t="shared" si="3"/>
        <v xml:space="preserve">170 (L) 170 (l) 200 (h) </v>
      </c>
      <c r="AI41" s="1" t="s">
        <v>143</v>
      </c>
      <c r="AJ41" s="32" t="s">
        <v>509</v>
      </c>
      <c r="AN41" s="129" t="str">
        <f t="shared" si="4"/>
        <v xml:space="preserve">170 (L) 170 (l) 200 (h) </v>
      </c>
      <c r="AO41" s="29" t="s">
        <v>827</v>
      </c>
      <c r="AP41" s="41">
        <v>16</v>
      </c>
      <c r="AQ41" s="165">
        <v>2</v>
      </c>
      <c r="AR41" s="41">
        <v>4</v>
      </c>
      <c r="AS41" s="126" t="str">
        <f t="shared" si="5"/>
        <v xml:space="preserve">1200 (L) 800 (l) 1150 (h) </v>
      </c>
      <c r="AT41" s="41">
        <v>24</v>
      </c>
      <c r="AU41" s="37">
        <v>5</v>
      </c>
      <c r="AV41" s="41">
        <f t="shared" si="6"/>
        <v>120</v>
      </c>
      <c r="AW41" s="165">
        <v>480</v>
      </c>
      <c r="AX41" s="168">
        <f t="shared" si="7"/>
        <v>480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1000</v>
      </c>
      <c r="BE41" s="115">
        <v>26</v>
      </c>
      <c r="BF41" s="19" t="s">
        <v>1002</v>
      </c>
      <c r="BG41" s="15" t="s">
        <v>1004</v>
      </c>
      <c r="BH41" s="19" t="s">
        <v>154</v>
      </c>
      <c r="BI41" s="15" t="s">
        <v>155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0.54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871</v>
      </c>
      <c r="DD41" s="2" t="s">
        <v>870</v>
      </c>
      <c r="DE41" s="23" t="s">
        <v>317</v>
      </c>
      <c r="DF41" s="1" t="s">
        <v>510</v>
      </c>
      <c r="DG41" s="23" t="s">
        <v>164</v>
      </c>
      <c r="DH41" s="1" t="s">
        <v>511</v>
      </c>
      <c r="DI41" s="23" t="s">
        <v>511</v>
      </c>
      <c r="DJ41" s="1" t="s">
        <v>512</v>
      </c>
      <c r="DK41" s="23" t="s">
        <v>513</v>
      </c>
      <c r="DL41" s="1" t="s">
        <v>169</v>
      </c>
      <c r="DM41" s="59" t="str">
        <f t="shared" si="14"/>
        <v>PF00055</v>
      </c>
      <c r="DO41" s="59" t="s">
        <v>514</v>
      </c>
      <c r="DP41" s="62" t="s">
        <v>823</v>
      </c>
      <c r="DQ41" s="59" t="s">
        <v>170</v>
      </c>
      <c r="DR41" s="59" t="s">
        <v>260</v>
      </c>
      <c r="DS41" s="59" t="s">
        <v>261</v>
      </c>
      <c r="DT41" s="59" t="s">
        <v>937</v>
      </c>
      <c r="DU41" s="59" t="s">
        <v>172</v>
      </c>
      <c r="DV41" s="59" t="s">
        <v>869</v>
      </c>
      <c r="DW41" s="59" t="s">
        <v>173</v>
      </c>
      <c r="DX41" s="62" t="s">
        <v>154</v>
      </c>
      <c r="DY41" s="59" t="s">
        <v>154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"/>
        <v>PF00055</v>
      </c>
      <c r="EF41" s="66" t="s">
        <v>508</v>
      </c>
      <c r="EG41" s="66" t="s">
        <v>508</v>
      </c>
      <c r="EH41" s="66" t="s">
        <v>1043</v>
      </c>
      <c r="EI41" s="76">
        <v>170</v>
      </c>
      <c r="EJ41" s="76">
        <v>170</v>
      </c>
      <c r="EK41" s="76">
        <v>200</v>
      </c>
      <c r="EL41" s="76">
        <v>170</v>
      </c>
      <c r="EM41" s="76">
        <v>170</v>
      </c>
      <c r="EN41" s="76">
        <v>200</v>
      </c>
      <c r="EO41" s="72">
        <v>1200</v>
      </c>
      <c r="EP41" s="72">
        <v>800</v>
      </c>
      <c r="EQ41" s="77">
        <v>1150</v>
      </c>
    </row>
    <row r="42" spans="1:147" ht="17.45" customHeight="1">
      <c r="A42" s="144" t="s">
        <v>307</v>
      </c>
      <c r="B42" s="148" t="s">
        <v>308</v>
      </c>
      <c r="C42" s="37">
        <v>125</v>
      </c>
      <c r="D42" s="158">
        <v>16</v>
      </c>
      <c r="E42" s="15" t="s">
        <v>1023</v>
      </c>
      <c r="F42" s="19" t="s">
        <v>183</v>
      </c>
      <c r="G42" s="15" t="s">
        <v>309</v>
      </c>
      <c r="H42" s="23" t="s">
        <v>219</v>
      </c>
      <c r="I42" s="1" t="s">
        <v>310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 t="shared" si="13"/>
        <v>16 GG</v>
      </c>
      <c r="Q42" s="19" t="s">
        <v>335</v>
      </c>
      <c r="R42" s="15" t="s">
        <v>335</v>
      </c>
      <c r="T42" s="19" t="s">
        <v>133</v>
      </c>
      <c r="U42" s="1" t="s">
        <v>134</v>
      </c>
      <c r="V42" s="23" t="s">
        <v>135</v>
      </c>
      <c r="W42" s="1" t="s">
        <v>246</v>
      </c>
      <c r="X42" s="23" t="s">
        <v>136</v>
      </c>
      <c r="Y42" s="15" t="s">
        <v>311</v>
      </c>
      <c r="Z42" s="19" t="s">
        <v>971</v>
      </c>
      <c r="AA42" s="1" t="s">
        <v>1086</v>
      </c>
      <c r="AB42" s="23" t="s">
        <v>1104</v>
      </c>
      <c r="AC42" s="1" t="s">
        <v>139</v>
      </c>
      <c r="AD42" s="19" t="s">
        <v>975</v>
      </c>
      <c r="AE42" s="1" t="s">
        <v>1098</v>
      </c>
      <c r="AF42" s="23" t="s">
        <v>312</v>
      </c>
      <c r="AG42" s="1" t="s">
        <v>313</v>
      </c>
      <c r="AH42" s="46" t="str">
        <f t="shared" si="3"/>
        <v xml:space="preserve">505 (L) 60 (l) 690 (h) </v>
      </c>
      <c r="AI42" s="1" t="s">
        <v>143</v>
      </c>
      <c r="AJ42" s="32" t="s">
        <v>217</v>
      </c>
      <c r="AK42" s="1" t="s">
        <v>252</v>
      </c>
      <c r="AL42" s="23" t="s">
        <v>253</v>
      </c>
      <c r="AM42" s="1" t="s">
        <v>252</v>
      </c>
      <c r="AN42" s="129" t="str">
        <f t="shared" si="4"/>
        <v xml:space="preserve">265 (L) 175 (l) 220 (h) </v>
      </c>
      <c r="AO42" s="29" t="s">
        <v>316</v>
      </c>
      <c r="AP42" s="41">
        <v>1</v>
      </c>
      <c r="AQ42" s="165">
        <v>2</v>
      </c>
      <c r="AR42" s="41">
        <v>4.04</v>
      </c>
      <c r="AS42" s="126" t="str">
        <f t="shared" si="5"/>
        <v xml:space="preserve">1200 (L) 800 (l) 1690 (h) </v>
      </c>
      <c r="AT42" s="41">
        <v>18</v>
      </c>
      <c r="AU42" s="37">
        <v>7</v>
      </c>
      <c r="AV42" s="41">
        <f t="shared" si="6"/>
        <v>126</v>
      </c>
      <c r="AW42" s="165">
        <v>252</v>
      </c>
      <c r="AX42" s="168">
        <f t="shared" si="7"/>
        <v>509.04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1000</v>
      </c>
      <c r="BE42" s="115">
        <v>26</v>
      </c>
      <c r="BF42" s="19" t="s">
        <v>1002</v>
      </c>
      <c r="BG42" s="15" t="s">
        <v>1004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871</v>
      </c>
      <c r="DD42" s="2" t="s">
        <v>870</v>
      </c>
      <c r="DE42" s="23" t="s">
        <v>317</v>
      </c>
      <c r="DF42" s="1" t="s">
        <v>318</v>
      </c>
      <c r="DG42" s="23" t="s">
        <v>164</v>
      </c>
      <c r="DH42" s="1" t="s">
        <v>319</v>
      </c>
      <c r="DI42" s="23" t="s">
        <v>320</v>
      </c>
      <c r="DJ42" s="1" t="s">
        <v>321</v>
      </c>
      <c r="DK42" s="23" t="s">
        <v>322</v>
      </c>
      <c r="DL42" s="1" t="s">
        <v>169</v>
      </c>
      <c r="DM42" s="59" t="str">
        <f t="shared" si="14"/>
        <v>PF00021</v>
      </c>
      <c r="DO42" s="59" t="s">
        <v>898</v>
      </c>
      <c r="DP42" s="62" t="s">
        <v>823</v>
      </c>
      <c r="DQ42" s="59" t="s">
        <v>170</v>
      </c>
      <c r="DR42" s="59" t="s">
        <v>260</v>
      </c>
      <c r="DS42" s="59" t="s">
        <v>261</v>
      </c>
      <c r="DT42" s="59" t="s">
        <v>937</v>
      </c>
      <c r="DU42" s="59" t="s">
        <v>172</v>
      </c>
      <c r="DV42" s="59" t="s">
        <v>909</v>
      </c>
      <c r="DW42" s="59" t="s">
        <v>173</v>
      </c>
      <c r="DX42" s="59" t="s">
        <v>912</v>
      </c>
      <c r="DY42" s="59" t="s">
        <v>913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"/>
        <v>PF00021</v>
      </c>
      <c r="EF42" s="66" t="s">
        <v>314</v>
      </c>
      <c r="EG42" s="66" t="s">
        <v>315</v>
      </c>
      <c r="EH42" s="66" t="s">
        <v>1048</v>
      </c>
      <c r="EI42" s="76">
        <v>505</v>
      </c>
      <c r="EJ42" s="76">
        <v>60</v>
      </c>
      <c r="EK42" s="76">
        <v>690</v>
      </c>
      <c r="EL42" s="76">
        <v>265</v>
      </c>
      <c r="EM42" s="76">
        <v>175</v>
      </c>
      <c r="EN42" s="76">
        <v>220</v>
      </c>
      <c r="EO42" s="72">
        <v>1200</v>
      </c>
      <c r="EP42" s="72">
        <v>800</v>
      </c>
      <c r="EQ42" s="77">
        <v>1690</v>
      </c>
    </row>
    <row r="43" spans="1:147" ht="17.45" customHeight="1">
      <c r="A43" s="144" t="s">
        <v>700</v>
      </c>
      <c r="B43" s="148" t="s">
        <v>701</v>
      </c>
      <c r="C43" s="37">
        <v>200</v>
      </c>
      <c r="D43" s="158">
        <v>1</v>
      </c>
      <c r="E43" s="15" t="s">
        <v>1024</v>
      </c>
      <c r="F43" s="19" t="s">
        <v>794</v>
      </c>
      <c r="G43" s="15" t="s">
        <v>546</v>
      </c>
      <c r="H43" s="23" t="s">
        <v>181</v>
      </c>
      <c r="I43" s="1" t="s">
        <v>129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 t="shared" si="13"/>
        <v>21 GG</v>
      </c>
      <c r="T43" s="19" t="s">
        <v>133</v>
      </c>
      <c r="U43" s="1" t="s">
        <v>134</v>
      </c>
      <c r="V43" s="23" t="s">
        <v>135</v>
      </c>
      <c r="W43" s="1" t="s">
        <v>663</v>
      </c>
      <c r="X43" s="23" t="s">
        <v>136</v>
      </c>
      <c r="Y43" s="15" t="s">
        <v>702</v>
      </c>
      <c r="Z43" s="19" t="s">
        <v>703</v>
      </c>
      <c r="AA43" s="1" t="s">
        <v>1086</v>
      </c>
      <c r="AB43" s="23" t="s">
        <v>1104</v>
      </c>
      <c r="AC43" s="1" t="s">
        <v>665</v>
      </c>
      <c r="AD43" s="19" t="s">
        <v>975</v>
      </c>
      <c r="AE43" s="1" t="s">
        <v>1098</v>
      </c>
      <c r="AF43" s="23" t="s">
        <v>978</v>
      </c>
      <c r="AG43" s="1" t="s">
        <v>704</v>
      </c>
      <c r="AH43" s="46" t="str">
        <f t="shared" si="3"/>
        <v xml:space="preserve">159 (L) 40 (l) 250 (h) </v>
      </c>
      <c r="AI43" s="1" t="s">
        <v>985</v>
      </c>
      <c r="AJ43" s="32" t="s">
        <v>705</v>
      </c>
      <c r="AK43" s="1" t="s">
        <v>145</v>
      </c>
      <c r="AL43" s="23" t="s">
        <v>988</v>
      </c>
      <c r="AM43" s="1" t="s">
        <v>146</v>
      </c>
      <c r="AN43" s="129" t="str">
        <f t="shared" si="4"/>
        <v xml:space="preserve">380 (L) 230 (l) 100 (h) </v>
      </c>
      <c r="AO43" s="29" t="s">
        <v>856</v>
      </c>
      <c r="AP43" s="41">
        <v>10</v>
      </c>
      <c r="AQ43" s="165">
        <v>2</v>
      </c>
      <c r="AR43" s="41">
        <v>4.9000000000000004</v>
      </c>
      <c r="AS43" s="126" t="str">
        <f t="shared" si="5"/>
        <v xml:space="preserve">1200 (L) 800 (l) 950 (h) </v>
      </c>
      <c r="AT43" s="41">
        <v>10</v>
      </c>
      <c r="AU43" s="37">
        <v>8</v>
      </c>
      <c r="AV43" s="41">
        <f t="shared" si="6"/>
        <v>80</v>
      </c>
      <c r="AW43" s="165">
        <f>AV43*AQ43</f>
        <v>160</v>
      </c>
      <c r="AX43" s="168">
        <f t="shared" si="7"/>
        <v>392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1000</v>
      </c>
      <c r="BE43" s="115">
        <v>26</v>
      </c>
      <c r="BF43" s="19" t="s">
        <v>1002</v>
      </c>
      <c r="BG43" s="15" t="s">
        <v>1004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871</v>
      </c>
      <c r="DD43" s="2" t="s">
        <v>870</v>
      </c>
      <c r="DE43" s="23" t="s">
        <v>317</v>
      </c>
      <c r="DF43" s="1" t="s">
        <v>706</v>
      </c>
      <c r="DG43" s="23" t="s">
        <v>164</v>
      </c>
      <c r="DH43" s="1" t="s">
        <v>706</v>
      </c>
      <c r="DI43" s="23" t="s">
        <v>707</v>
      </c>
      <c r="DJ43" s="1" t="s">
        <v>708</v>
      </c>
      <c r="DK43" s="23" t="s">
        <v>709</v>
      </c>
      <c r="DL43" s="1" t="s">
        <v>169</v>
      </c>
      <c r="DM43" s="59" t="str">
        <f t="shared" si="14"/>
        <v>PF00127</v>
      </c>
      <c r="DO43" s="59" t="s">
        <v>851</v>
      </c>
      <c r="DP43" s="62" t="s">
        <v>854</v>
      </c>
      <c r="DQ43" s="59" t="s">
        <v>170</v>
      </c>
      <c r="DR43" s="59" t="s">
        <v>861</v>
      </c>
      <c r="DS43" s="59" t="s">
        <v>261</v>
      </c>
      <c r="DT43" s="59" t="s">
        <v>937</v>
      </c>
      <c r="DU43" s="59" t="s">
        <v>172</v>
      </c>
      <c r="DV43" s="59" t="s">
        <v>862</v>
      </c>
      <c r="DW43" s="59" t="s">
        <v>1018</v>
      </c>
      <c r="DX43" s="62" t="s">
        <v>820</v>
      </c>
      <c r="DY43" s="59" t="s">
        <v>832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2"/>
        <v>PF00127</v>
      </c>
      <c r="EF43" s="66" t="s">
        <v>204</v>
      </c>
      <c r="EG43" s="66" t="s">
        <v>341</v>
      </c>
      <c r="EH43" s="66" t="s">
        <v>1036</v>
      </c>
      <c r="EI43" s="76">
        <v>159</v>
      </c>
      <c r="EJ43" s="76">
        <v>40</v>
      </c>
      <c r="EK43" s="76">
        <v>250</v>
      </c>
      <c r="EL43" s="76">
        <v>380</v>
      </c>
      <c r="EM43" s="76">
        <v>230</v>
      </c>
      <c r="EN43" s="76">
        <v>100</v>
      </c>
      <c r="EO43" s="72">
        <v>1200</v>
      </c>
      <c r="EP43" s="72">
        <v>800</v>
      </c>
      <c r="EQ43" s="77">
        <v>950</v>
      </c>
    </row>
    <row r="44" spans="1:147" ht="17.45" customHeight="1">
      <c r="A44" s="144" t="s">
        <v>858</v>
      </c>
      <c r="B44" s="148" t="s">
        <v>857</v>
      </c>
      <c r="C44" s="37">
        <v>200</v>
      </c>
      <c r="D44" s="158">
        <v>1</v>
      </c>
      <c r="E44" s="15" t="s">
        <v>1024</v>
      </c>
      <c r="F44" s="19" t="s">
        <v>794</v>
      </c>
      <c r="G44" s="15" t="s">
        <v>127</v>
      </c>
      <c r="H44" s="23" t="s">
        <v>181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Q44" s="19" t="s">
        <v>335</v>
      </c>
      <c r="R44" s="15" t="s">
        <v>826</v>
      </c>
      <c r="T44" s="19" t="s">
        <v>133</v>
      </c>
      <c r="U44" s="1" t="s">
        <v>134</v>
      </c>
      <c r="V44" s="23" t="s">
        <v>135</v>
      </c>
      <c r="W44" s="1" t="s">
        <v>663</v>
      </c>
      <c r="X44" s="23" t="s">
        <v>136</v>
      </c>
      <c r="Y44" s="15" t="s">
        <v>702</v>
      </c>
      <c r="Z44" s="19" t="s">
        <v>703</v>
      </c>
      <c r="AA44" s="1" t="s">
        <v>1086</v>
      </c>
      <c r="AB44" s="23" t="s">
        <v>1104</v>
      </c>
      <c r="AC44" s="1" t="s">
        <v>665</v>
      </c>
      <c r="AD44" s="19" t="s">
        <v>975</v>
      </c>
      <c r="AE44" s="1" t="s">
        <v>1098</v>
      </c>
      <c r="AF44" s="23" t="s">
        <v>982</v>
      </c>
      <c r="AG44" s="1" t="s">
        <v>859</v>
      </c>
      <c r="AH44" s="46" t="str">
        <f t="shared" si="3"/>
        <v xml:space="preserve">159 (L) 40 (l) 250 (h) </v>
      </c>
      <c r="AI44" s="1" t="s">
        <v>984</v>
      </c>
      <c r="AJ44" s="32" t="s">
        <v>705</v>
      </c>
      <c r="AK44" s="1" t="s">
        <v>145</v>
      </c>
      <c r="AL44" s="23" t="s">
        <v>988</v>
      </c>
      <c r="AM44" s="1" t="s">
        <v>146</v>
      </c>
      <c r="AN44" s="129" t="str">
        <f t="shared" si="4"/>
        <v xml:space="preserve">380 (L) 230 (l) 100 (h) </v>
      </c>
      <c r="AO44" s="29" t="s">
        <v>856</v>
      </c>
      <c r="AP44" s="41">
        <v>10</v>
      </c>
      <c r="AQ44" s="165">
        <v>2</v>
      </c>
      <c r="AR44" s="41">
        <v>4.9000000000000004</v>
      </c>
      <c r="AS44" s="126" t="str">
        <f t="shared" si="5"/>
        <v xml:space="preserve">1200 (L) 800 (l) 950 (h) </v>
      </c>
      <c r="AT44" s="41">
        <v>10</v>
      </c>
      <c r="AU44" s="37">
        <v>8</v>
      </c>
      <c r="AV44" s="41">
        <f t="shared" si="6"/>
        <v>80</v>
      </c>
      <c r="AW44" s="165">
        <f>AV44*AQ44</f>
        <v>160</v>
      </c>
      <c r="AX44" s="168">
        <f t="shared" si="7"/>
        <v>392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1000</v>
      </c>
      <c r="BE44" s="115">
        <v>26</v>
      </c>
      <c r="BF44" s="19" t="s">
        <v>1002</v>
      </c>
      <c r="BG44" s="15" t="s">
        <v>1004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871</v>
      </c>
      <c r="DD44" s="2" t="s">
        <v>870</v>
      </c>
      <c r="DE44" s="23" t="s">
        <v>317</v>
      </c>
      <c r="DF44" s="1" t="s">
        <v>706</v>
      </c>
      <c r="DG44" s="23" t="s">
        <v>164</v>
      </c>
      <c r="DH44" s="1" t="s">
        <v>706</v>
      </c>
      <c r="DI44" s="23" t="s">
        <v>707</v>
      </c>
      <c r="DJ44" s="1" t="s">
        <v>708</v>
      </c>
      <c r="DK44" s="23" t="s">
        <v>709</v>
      </c>
      <c r="DL44" s="1" t="s">
        <v>169</v>
      </c>
      <c r="DM44" s="59" t="str">
        <f t="shared" si="14"/>
        <v>PF00024</v>
      </c>
      <c r="DO44" s="59" t="s">
        <v>860</v>
      </c>
      <c r="DP44" s="62" t="s">
        <v>854</v>
      </c>
      <c r="DQ44" s="59" t="s">
        <v>170</v>
      </c>
      <c r="DR44" s="59" t="s">
        <v>861</v>
      </c>
      <c r="DS44" s="59" t="s">
        <v>261</v>
      </c>
      <c r="DT44" s="59" t="s">
        <v>937</v>
      </c>
      <c r="DU44" s="59" t="s">
        <v>172</v>
      </c>
      <c r="DV44" s="59" t="s">
        <v>214</v>
      </c>
      <c r="DW44" s="59" t="s">
        <v>1017</v>
      </c>
      <c r="DX44" s="62" t="s">
        <v>820</v>
      </c>
      <c r="DY44" s="59" t="s">
        <v>832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ref="EE44:EE72" si="53">B44</f>
        <v>PF00024</v>
      </c>
      <c r="EF44" s="66" t="s">
        <v>204</v>
      </c>
      <c r="EG44" s="66" t="s">
        <v>341</v>
      </c>
      <c r="EH44" s="66" t="s">
        <v>1036</v>
      </c>
      <c r="EI44" s="76">
        <v>159</v>
      </c>
      <c r="EJ44" s="76">
        <v>40</v>
      </c>
      <c r="EK44" s="76">
        <v>250</v>
      </c>
      <c r="EL44" s="76">
        <v>380</v>
      </c>
      <c r="EM44" s="76">
        <v>230</v>
      </c>
      <c r="EN44" s="76">
        <v>100</v>
      </c>
      <c r="EO44" s="72">
        <v>1200</v>
      </c>
      <c r="EP44" s="72">
        <v>800</v>
      </c>
      <c r="EQ44" s="77">
        <v>950</v>
      </c>
    </row>
    <row r="45" spans="1:147" ht="17.45" customHeight="1">
      <c r="A45" s="144" t="s">
        <v>717</v>
      </c>
      <c r="B45" s="148" t="s">
        <v>718</v>
      </c>
      <c r="C45" s="37">
        <v>250</v>
      </c>
      <c r="D45" s="158">
        <v>1</v>
      </c>
      <c r="E45" s="15" t="s">
        <v>1027</v>
      </c>
      <c r="F45" s="19" t="s">
        <v>201</v>
      </c>
      <c r="G45" s="15" t="s">
        <v>127</v>
      </c>
      <c r="H45" s="23" t="s">
        <v>199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46" si="54">G45</f>
        <v>25 GG</v>
      </c>
      <c r="Q45" s="19" t="s">
        <v>335</v>
      </c>
      <c r="R45" s="15" t="s">
        <v>826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201</v>
      </c>
      <c r="Z45" s="19" t="s">
        <v>202</v>
      </c>
      <c r="AA45" s="1" t="s">
        <v>1086</v>
      </c>
      <c r="AB45" s="23" t="s">
        <v>1104</v>
      </c>
      <c r="AC45" s="1" t="s">
        <v>139</v>
      </c>
      <c r="AD45" s="19" t="s">
        <v>975</v>
      </c>
      <c r="AE45" s="1" t="s">
        <v>1098</v>
      </c>
      <c r="AF45" s="23" t="s">
        <v>185</v>
      </c>
      <c r="AG45" s="1" t="s">
        <v>186</v>
      </c>
      <c r="AH45" s="46" t="str">
        <f t="shared" si="3"/>
        <v xml:space="preserve">160 (L) 42 (l) 160 (h) </v>
      </c>
      <c r="AI45" s="1" t="s">
        <v>143</v>
      </c>
      <c r="AJ45" s="32" t="s">
        <v>720</v>
      </c>
      <c r="AK45" s="1" t="s">
        <v>145</v>
      </c>
      <c r="AL45" s="23" t="s">
        <v>988</v>
      </c>
      <c r="AM45" s="1" t="s">
        <v>146</v>
      </c>
      <c r="AN45" s="129" t="str">
        <f t="shared" si="4"/>
        <v xml:space="preserve">337 (L) 204 (l) 110 (h) </v>
      </c>
      <c r="AO45" s="29" t="s">
        <v>721</v>
      </c>
      <c r="AP45" s="41">
        <v>8</v>
      </c>
      <c r="AQ45" s="165">
        <v>2</v>
      </c>
      <c r="AR45" s="41">
        <v>4</v>
      </c>
      <c r="AS45" s="126" t="str">
        <f t="shared" si="5"/>
        <v xml:space="preserve">1200 (L) 800 (l) 810 (h) </v>
      </c>
      <c r="AT45" s="41">
        <v>12</v>
      </c>
      <c r="AU45" s="37">
        <v>6</v>
      </c>
      <c r="AV45" s="41">
        <f t="shared" si="6"/>
        <v>72</v>
      </c>
      <c r="AW45" s="165">
        <v>144</v>
      </c>
      <c r="AX45" s="168">
        <f t="shared" si="7"/>
        <v>288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1000</v>
      </c>
      <c r="BE45" s="115">
        <v>26</v>
      </c>
      <c r="BF45" s="19" t="s">
        <v>1002</v>
      </c>
      <c r="BG45" s="15" t="s">
        <v>1004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871</v>
      </c>
      <c r="DD45" s="2" t="s">
        <v>870</v>
      </c>
      <c r="DE45" s="23" t="s">
        <v>317</v>
      </c>
      <c r="DF45" s="1" t="s">
        <v>722</v>
      </c>
      <c r="DG45" s="23" t="s">
        <v>164</v>
      </c>
      <c r="DH45" s="1" t="s">
        <v>723</v>
      </c>
      <c r="DI45" s="23" t="s">
        <v>210</v>
      </c>
      <c r="DJ45" s="1" t="s">
        <v>724</v>
      </c>
      <c r="DK45" s="23" t="s">
        <v>725</v>
      </c>
      <c r="DL45" s="1" t="s">
        <v>169</v>
      </c>
      <c r="DM45" s="59" t="str">
        <f t="shared" si="14"/>
        <v>PMB00250GARTR03C0301</v>
      </c>
      <c r="DO45" s="59" t="s">
        <v>906</v>
      </c>
      <c r="DP45" s="62" t="s">
        <v>823</v>
      </c>
      <c r="DQ45" s="59" t="s">
        <v>170</v>
      </c>
      <c r="DR45" s="59" t="s">
        <v>260</v>
      </c>
      <c r="DS45" s="59" t="s">
        <v>261</v>
      </c>
      <c r="DT45" s="59" t="s">
        <v>937</v>
      </c>
      <c r="DU45" s="59" t="s">
        <v>172</v>
      </c>
      <c r="DV45" s="59" t="s">
        <v>865</v>
      </c>
      <c r="DW45" s="59" t="s">
        <v>173</v>
      </c>
      <c r="DX45" s="62" t="s">
        <v>820</v>
      </c>
      <c r="DY45" s="59" t="s">
        <v>832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53"/>
        <v>PMB00250GARTR03C0301</v>
      </c>
      <c r="EF45" s="66" t="s">
        <v>719</v>
      </c>
      <c r="EG45" s="66" t="s">
        <v>609</v>
      </c>
      <c r="EH45" s="66" t="s">
        <v>1049</v>
      </c>
      <c r="EI45" s="76">
        <v>160</v>
      </c>
      <c r="EJ45" s="76">
        <v>42</v>
      </c>
      <c r="EK45" s="76">
        <v>160</v>
      </c>
      <c r="EL45" s="76">
        <v>337</v>
      </c>
      <c r="EM45" s="76">
        <v>204</v>
      </c>
      <c r="EN45" s="76">
        <v>110</v>
      </c>
      <c r="EO45" s="72">
        <v>1200</v>
      </c>
      <c r="EP45" s="72">
        <v>800</v>
      </c>
      <c r="EQ45" s="77">
        <v>810</v>
      </c>
    </row>
    <row r="46" spans="1:147" ht="17.45" customHeight="1">
      <c r="A46" s="144" t="s">
        <v>710</v>
      </c>
      <c r="B46" s="148" t="s">
        <v>711</v>
      </c>
      <c r="C46" s="37">
        <v>250</v>
      </c>
      <c r="D46" s="158">
        <v>1</v>
      </c>
      <c r="E46" s="15" t="s">
        <v>1027</v>
      </c>
      <c r="F46" s="19" t="s">
        <v>201</v>
      </c>
      <c r="G46" s="15" t="s">
        <v>127</v>
      </c>
      <c r="H46" s="23" t="s">
        <v>199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54"/>
        <v>25 GG</v>
      </c>
      <c r="Q46" s="19" t="s">
        <v>335</v>
      </c>
      <c r="R46" s="15" t="s">
        <v>826</v>
      </c>
      <c r="T46" s="19" t="s">
        <v>133</v>
      </c>
      <c r="U46" s="1" t="s">
        <v>134</v>
      </c>
      <c r="V46" s="23" t="s">
        <v>135</v>
      </c>
      <c r="W46" s="1" t="s">
        <v>246</v>
      </c>
      <c r="X46" s="23" t="s">
        <v>136</v>
      </c>
      <c r="Y46" s="15" t="s">
        <v>201</v>
      </c>
      <c r="Z46" s="19" t="s">
        <v>202</v>
      </c>
      <c r="AA46" s="1" t="s">
        <v>1086</v>
      </c>
      <c r="AB46" s="23" t="s">
        <v>1104</v>
      </c>
      <c r="AC46" s="1" t="s">
        <v>139</v>
      </c>
      <c r="AD46" s="19" t="s">
        <v>975</v>
      </c>
      <c r="AE46" s="1" t="s">
        <v>1098</v>
      </c>
      <c r="AF46" s="23" t="s">
        <v>982</v>
      </c>
      <c r="AG46" s="1" t="s">
        <v>203</v>
      </c>
      <c r="AH46" s="46" t="str">
        <f t="shared" si="3"/>
        <v xml:space="preserve">159 (L) 40 (l) 250 (h) </v>
      </c>
      <c r="AI46" s="1" t="s">
        <v>984</v>
      </c>
      <c r="AJ46" s="32" t="s">
        <v>459</v>
      </c>
      <c r="AK46" s="1" t="s">
        <v>145</v>
      </c>
      <c r="AL46" s="23" t="s">
        <v>988</v>
      </c>
      <c r="AM46" s="1" t="s">
        <v>146</v>
      </c>
      <c r="AN46" s="129" t="str">
        <f t="shared" si="4"/>
        <v xml:space="preserve">337 (L) 204 (l) 110 (h) </v>
      </c>
      <c r="AO46" s="29" t="s">
        <v>712</v>
      </c>
      <c r="AP46" s="41">
        <v>8</v>
      </c>
      <c r="AQ46" s="165">
        <v>2</v>
      </c>
      <c r="AR46" s="41">
        <v>4</v>
      </c>
      <c r="AS46" s="126" t="str">
        <f t="shared" si="5"/>
        <v xml:space="preserve">1200 (L) 800 (l) 810 (h) </v>
      </c>
      <c r="AT46" s="41">
        <v>12</v>
      </c>
      <c r="AU46" s="37">
        <v>6</v>
      </c>
      <c r="AV46" s="41">
        <f t="shared" si="6"/>
        <v>72</v>
      </c>
      <c r="AW46" s="165">
        <v>144</v>
      </c>
      <c r="AX46" s="168">
        <f t="shared" si="7"/>
        <v>288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1000</v>
      </c>
      <c r="BE46" s="115">
        <v>26</v>
      </c>
      <c r="BF46" s="19" t="s">
        <v>1002</v>
      </c>
      <c r="BG46" s="15" t="s">
        <v>1004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871</v>
      </c>
      <c r="DD46" s="2" t="s">
        <v>870</v>
      </c>
      <c r="DE46" s="23" t="s">
        <v>317</v>
      </c>
      <c r="DF46" s="1" t="s">
        <v>713</v>
      </c>
      <c r="DG46" s="23" t="s">
        <v>164</v>
      </c>
      <c r="DH46" s="1" t="s">
        <v>714</v>
      </c>
      <c r="DI46" s="23" t="s">
        <v>210</v>
      </c>
      <c r="DJ46" s="1" t="s">
        <v>715</v>
      </c>
      <c r="DK46" s="23" t="s">
        <v>716</v>
      </c>
      <c r="DL46" s="1" t="s">
        <v>169</v>
      </c>
      <c r="DM46" s="59" t="str">
        <f t="shared" si="14"/>
        <v>PMB00250GARCL02C0302</v>
      </c>
      <c r="DO46" s="59" t="s">
        <v>465</v>
      </c>
      <c r="DP46" s="62" t="s">
        <v>823</v>
      </c>
      <c r="DQ46" s="59" t="s">
        <v>170</v>
      </c>
      <c r="DR46" s="59" t="s">
        <v>260</v>
      </c>
      <c r="DS46" s="59" t="s">
        <v>261</v>
      </c>
      <c r="DT46" s="59" t="s">
        <v>937</v>
      </c>
      <c r="DU46" s="59" t="s">
        <v>172</v>
      </c>
      <c r="DV46" s="59" t="s">
        <v>214</v>
      </c>
      <c r="DW46" s="59" t="s">
        <v>1017</v>
      </c>
      <c r="DX46" s="62" t="s">
        <v>820</v>
      </c>
      <c r="DY46" s="59" t="s">
        <v>832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53"/>
        <v>PMB00250GARCL02C0302</v>
      </c>
      <c r="EF46" s="66" t="s">
        <v>204</v>
      </c>
      <c r="EG46" s="66" t="s">
        <v>206</v>
      </c>
      <c r="EH46" s="66" t="s">
        <v>1049</v>
      </c>
      <c r="EI46" s="76">
        <v>159</v>
      </c>
      <c r="EJ46" s="76">
        <v>40</v>
      </c>
      <c r="EK46" s="76">
        <v>250</v>
      </c>
      <c r="EL46" s="76">
        <v>337</v>
      </c>
      <c r="EM46" s="76">
        <v>204</v>
      </c>
      <c r="EN46" s="76">
        <v>110</v>
      </c>
      <c r="EO46" s="72">
        <v>1200</v>
      </c>
      <c r="EP46" s="72">
        <v>800</v>
      </c>
      <c r="EQ46" s="77">
        <v>810</v>
      </c>
    </row>
    <row r="47" spans="1:147" ht="17.45" customHeight="1">
      <c r="A47" s="144" t="s">
        <v>197</v>
      </c>
      <c r="B47" s="148" t="s">
        <v>198</v>
      </c>
      <c r="C47" s="37">
        <v>250</v>
      </c>
      <c r="D47" s="158">
        <v>1</v>
      </c>
      <c r="E47" s="15" t="s">
        <v>1027</v>
      </c>
      <c r="F47" s="19" t="s">
        <v>201</v>
      </c>
      <c r="G47" s="15" t="s">
        <v>127</v>
      </c>
      <c r="H47" s="23" t="s">
        <v>199</v>
      </c>
      <c r="I47" s="1" t="s">
        <v>200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>G47</f>
        <v>25 GG</v>
      </c>
      <c r="Q47" s="19" t="s">
        <v>335</v>
      </c>
      <c r="R47" s="15" t="s">
        <v>826</v>
      </c>
      <c r="T47" s="19" t="s">
        <v>133</v>
      </c>
      <c r="U47" s="1" t="s">
        <v>134</v>
      </c>
      <c r="V47" s="23" t="s">
        <v>135</v>
      </c>
      <c r="W47" s="1" t="s">
        <v>1077</v>
      </c>
      <c r="X47" s="23" t="s">
        <v>136</v>
      </c>
      <c r="Y47" s="15" t="s">
        <v>201</v>
      </c>
      <c r="Z47" s="19" t="s">
        <v>202</v>
      </c>
      <c r="AA47" s="1" t="s">
        <v>1093</v>
      </c>
      <c r="AB47" s="23" t="s">
        <v>1102</v>
      </c>
      <c r="AC47" s="1" t="s">
        <v>139</v>
      </c>
      <c r="AD47" s="19" t="s">
        <v>975</v>
      </c>
      <c r="AE47" s="1" t="s">
        <v>1098</v>
      </c>
      <c r="AF47" s="23" t="s">
        <v>982</v>
      </c>
      <c r="AG47" s="1" t="s">
        <v>203</v>
      </c>
      <c r="AH47" s="46" t="str">
        <f t="shared" si="3"/>
        <v xml:space="preserve">159 (L) 40 (l) 250 (h) </v>
      </c>
      <c r="AI47" s="1" t="s">
        <v>984</v>
      </c>
      <c r="AJ47" s="32" t="s">
        <v>205</v>
      </c>
      <c r="AK47" s="1" t="s">
        <v>145</v>
      </c>
      <c r="AL47" s="23" t="s">
        <v>988</v>
      </c>
      <c r="AM47" s="1" t="s">
        <v>146</v>
      </c>
      <c r="AN47" s="129" t="str">
        <f t="shared" si="4"/>
        <v xml:space="preserve">337 (L) 204 (l) 110 (h) </v>
      </c>
      <c r="AO47" s="29" t="s">
        <v>207</v>
      </c>
      <c r="AP47" s="41">
        <v>8</v>
      </c>
      <c r="AQ47" s="165">
        <v>2</v>
      </c>
      <c r="AR47" s="41">
        <v>4</v>
      </c>
      <c r="AS47" s="126" t="str">
        <f t="shared" si="5"/>
        <v xml:space="preserve">1200 (L) 800 (l) 810 (h) </v>
      </c>
      <c r="AT47" s="41">
        <v>12</v>
      </c>
      <c r="AU47" s="37">
        <v>6</v>
      </c>
      <c r="AV47" s="41">
        <f t="shared" si="6"/>
        <v>72</v>
      </c>
      <c r="AW47" s="165">
        <v>144</v>
      </c>
      <c r="AX47" s="168">
        <f t="shared" si="7"/>
        <v>288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1000</v>
      </c>
      <c r="BE47" s="115">
        <v>26</v>
      </c>
      <c r="BF47" s="19" t="s">
        <v>1002</v>
      </c>
      <c r="BG47" s="15" t="s">
        <v>1004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871</v>
      </c>
      <c r="DD47" s="2" t="s">
        <v>870</v>
      </c>
      <c r="DE47" s="23" t="s">
        <v>162</v>
      </c>
      <c r="DF47" s="1" t="s">
        <v>208</v>
      </c>
      <c r="DG47" s="23" t="s">
        <v>164</v>
      </c>
      <c r="DH47" s="1" t="s">
        <v>209</v>
      </c>
      <c r="DI47" s="23" t="s">
        <v>210</v>
      </c>
      <c r="DJ47" s="1" t="s">
        <v>211</v>
      </c>
      <c r="DK47" s="23" t="s">
        <v>212</v>
      </c>
      <c r="DL47" s="1" t="s">
        <v>169</v>
      </c>
      <c r="DM47" s="59" t="str">
        <f t="shared" si="14"/>
        <v>PBD00250GARCL09C0301</v>
      </c>
      <c r="DO47" s="59" t="s">
        <v>213</v>
      </c>
      <c r="DP47" s="62" t="s">
        <v>823</v>
      </c>
      <c r="DQ47" s="59" t="s">
        <v>170</v>
      </c>
      <c r="DR47" s="59" t="s">
        <v>171</v>
      </c>
      <c r="DS47" s="59" t="s">
        <v>896</v>
      </c>
      <c r="DT47" s="59" t="s">
        <v>935</v>
      </c>
      <c r="DU47" s="59" t="s">
        <v>172</v>
      </c>
      <c r="DV47" s="59" t="s">
        <v>866</v>
      </c>
      <c r="DW47" s="59" t="s">
        <v>1017</v>
      </c>
      <c r="DX47" s="59" t="s">
        <v>820</v>
      </c>
      <c r="DY47" s="59" t="s">
        <v>832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53"/>
        <v>PBD00250GARCL09C0301</v>
      </c>
      <c r="EF47" s="66" t="s">
        <v>204</v>
      </c>
      <c r="EG47" s="66" t="s">
        <v>206</v>
      </c>
      <c r="EH47" s="66" t="s">
        <v>1049</v>
      </c>
      <c r="EI47" s="76">
        <v>159</v>
      </c>
      <c r="EJ47" s="76">
        <v>40</v>
      </c>
      <c r="EK47" s="76">
        <v>250</v>
      </c>
      <c r="EL47" s="76">
        <v>337</v>
      </c>
      <c r="EM47" s="76">
        <v>204</v>
      </c>
      <c r="EN47" s="76">
        <v>110</v>
      </c>
      <c r="EO47" s="72">
        <v>1200</v>
      </c>
      <c r="EP47" s="72">
        <v>800</v>
      </c>
      <c r="EQ47" s="77">
        <v>810</v>
      </c>
    </row>
    <row r="48" spans="1:147" ht="17.45" customHeight="1">
      <c r="A48" s="145" t="s">
        <v>990</v>
      </c>
      <c r="B48" s="148" t="s">
        <v>576</v>
      </c>
      <c r="C48" s="37" t="s">
        <v>577</v>
      </c>
      <c r="D48" s="158">
        <v>16</v>
      </c>
      <c r="E48" s="15" t="s">
        <v>1031</v>
      </c>
      <c r="F48" s="19" t="s">
        <v>545</v>
      </c>
      <c r="G48" s="15" t="s">
        <v>127</v>
      </c>
      <c r="H48" s="23" t="s">
        <v>219</v>
      </c>
      <c r="I48" s="1" t="s">
        <v>310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>G48</f>
        <v>25 GG</v>
      </c>
      <c r="T48" s="19" t="s">
        <v>133</v>
      </c>
      <c r="U48" s="1" t="s">
        <v>134</v>
      </c>
      <c r="V48" s="23" t="s">
        <v>135</v>
      </c>
      <c r="W48" s="1" t="s">
        <v>246</v>
      </c>
      <c r="X48" s="23" t="s">
        <v>136</v>
      </c>
      <c r="Y48" s="15" t="s">
        <v>968</v>
      </c>
      <c r="Z48" s="19" t="s">
        <v>972</v>
      </c>
      <c r="AA48" s="1" t="s">
        <v>1086</v>
      </c>
      <c r="AB48" s="23" t="s">
        <v>1104</v>
      </c>
      <c r="AC48" s="1" t="s">
        <v>139</v>
      </c>
      <c r="AD48" s="19" t="s">
        <v>975</v>
      </c>
      <c r="AE48" s="1" t="s">
        <v>1098</v>
      </c>
      <c r="AF48" s="23" t="s">
        <v>312</v>
      </c>
      <c r="AG48" s="1" t="s">
        <v>313</v>
      </c>
      <c r="AH48" s="46" t="str">
        <f t="shared" si="3"/>
        <v xml:space="preserve">505 (L) 70 (l) 690 (h) </v>
      </c>
      <c r="AI48" s="1" t="s">
        <v>143</v>
      </c>
      <c r="AJ48" s="32" t="s">
        <v>579</v>
      </c>
      <c r="AK48" s="1" t="s">
        <v>252</v>
      </c>
      <c r="AL48" s="23" t="s">
        <v>253</v>
      </c>
      <c r="AM48" s="1" t="s">
        <v>252</v>
      </c>
      <c r="AN48" s="129" t="str">
        <f t="shared" si="4"/>
        <v xml:space="preserve">373 (L) 245 (l) 165 (h) </v>
      </c>
      <c r="AO48" s="29" t="s">
        <v>581</v>
      </c>
      <c r="AP48" s="41">
        <v>1</v>
      </c>
      <c r="AQ48" s="165">
        <v>2.4</v>
      </c>
      <c r="AR48" s="41">
        <v>4.5</v>
      </c>
      <c r="AS48" s="126" t="str">
        <f t="shared" si="5"/>
        <v xml:space="preserve">1200 (L) 800 (l) 1305 (h) </v>
      </c>
      <c r="AT48" s="41">
        <v>18</v>
      </c>
      <c r="AU48" s="37">
        <v>7</v>
      </c>
      <c r="AV48" s="41">
        <f t="shared" si="6"/>
        <v>126</v>
      </c>
      <c r="AW48" s="165">
        <v>302.39999999999998</v>
      </c>
      <c r="AX48" s="168">
        <f t="shared" si="7"/>
        <v>567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1000</v>
      </c>
      <c r="BE48" s="115">
        <v>26</v>
      </c>
      <c r="BF48" s="19" t="s">
        <v>1002</v>
      </c>
      <c r="BG48" s="15" t="s">
        <v>1004</v>
      </c>
      <c r="BH48" s="19" t="s">
        <v>154</v>
      </c>
      <c r="BI48" s="15" t="s">
        <v>155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871</v>
      </c>
      <c r="DD48" s="2" t="s">
        <v>870</v>
      </c>
      <c r="DE48" s="23" t="s">
        <v>317</v>
      </c>
      <c r="DF48" s="1" t="s">
        <v>318</v>
      </c>
      <c r="DG48" s="23" t="s">
        <v>164</v>
      </c>
      <c r="DH48" s="1" t="s">
        <v>319</v>
      </c>
      <c r="DI48" s="23" t="s">
        <v>257</v>
      </c>
      <c r="DJ48" s="1" t="s">
        <v>321</v>
      </c>
      <c r="DK48" s="23" t="s">
        <v>322</v>
      </c>
      <c r="DL48" s="1" t="s">
        <v>169</v>
      </c>
      <c r="DM48" s="59" t="str">
        <f t="shared" si="14"/>
        <v>PMA00000GARBS05NNN06</v>
      </c>
      <c r="DO48" s="59" t="s">
        <v>901</v>
      </c>
      <c r="DP48" s="62" t="s">
        <v>823</v>
      </c>
      <c r="DQ48" s="59" t="s">
        <v>170</v>
      </c>
      <c r="DR48" s="59" t="s">
        <v>260</v>
      </c>
      <c r="DS48" s="59" t="s">
        <v>261</v>
      </c>
      <c r="DT48" s="59" t="s">
        <v>937</v>
      </c>
      <c r="DU48" s="59" t="s">
        <v>172</v>
      </c>
      <c r="DV48" s="59" t="s">
        <v>909</v>
      </c>
      <c r="DW48" s="59" t="s">
        <v>173</v>
      </c>
      <c r="DX48" s="59" t="s">
        <v>912</v>
      </c>
      <c r="DY48" s="59" t="s">
        <v>913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53"/>
        <v>PMA00000GARBS05NNN06</v>
      </c>
      <c r="EF48" s="66" t="s">
        <v>578</v>
      </c>
      <c r="EG48" s="66" t="s">
        <v>580</v>
      </c>
      <c r="EH48" s="66" t="s">
        <v>1050</v>
      </c>
      <c r="EI48" s="76">
        <v>505</v>
      </c>
      <c r="EJ48" s="76">
        <v>70</v>
      </c>
      <c r="EK48" s="76">
        <v>690</v>
      </c>
      <c r="EL48" s="76">
        <v>373</v>
      </c>
      <c r="EM48" s="76">
        <v>245</v>
      </c>
      <c r="EN48" s="76">
        <v>165</v>
      </c>
      <c r="EO48" s="72">
        <v>1200</v>
      </c>
      <c r="EP48" s="72">
        <v>800</v>
      </c>
      <c r="EQ48" s="77">
        <v>1305</v>
      </c>
    </row>
    <row r="49" spans="1:147" ht="17.45" customHeight="1">
      <c r="A49" s="144" t="s">
        <v>735</v>
      </c>
      <c r="B49" s="148" t="s">
        <v>736</v>
      </c>
      <c r="C49" s="37">
        <v>425</v>
      </c>
      <c r="D49" s="158">
        <v>1</v>
      </c>
      <c r="E49" s="15" t="s">
        <v>1032</v>
      </c>
      <c r="F49" s="19" t="s">
        <v>738</v>
      </c>
      <c r="G49" s="15" t="s">
        <v>546</v>
      </c>
      <c r="H49" s="23" t="s">
        <v>199</v>
      </c>
      <c r="I49" s="1" t="s">
        <v>737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>G49</f>
        <v>21 GG</v>
      </c>
      <c r="Q49" s="19" t="s">
        <v>335</v>
      </c>
      <c r="R49" s="15" t="s">
        <v>826</v>
      </c>
      <c r="T49" s="19" t="s">
        <v>133</v>
      </c>
      <c r="U49" s="1" t="s">
        <v>134</v>
      </c>
      <c r="V49" s="23" t="s">
        <v>135</v>
      </c>
      <c r="W49" s="1" t="s">
        <v>663</v>
      </c>
      <c r="X49" s="23" t="s">
        <v>136</v>
      </c>
      <c r="Y49" s="15" t="s">
        <v>738</v>
      </c>
      <c r="Z49" s="19" t="s">
        <v>739</v>
      </c>
      <c r="AA49" s="1" t="s">
        <v>1086</v>
      </c>
      <c r="AB49" s="23" t="s">
        <v>1104</v>
      </c>
      <c r="AC49" s="1" t="s">
        <v>665</v>
      </c>
      <c r="AD49" s="19" t="s">
        <v>975</v>
      </c>
      <c r="AE49" s="1" t="s">
        <v>1098</v>
      </c>
      <c r="AF49" s="23" t="s">
        <v>978</v>
      </c>
      <c r="AG49" s="1" t="s">
        <v>704</v>
      </c>
      <c r="AH49" s="46" t="str">
        <f t="shared" si="3"/>
        <v xml:space="preserve">165 (L) 45 (l) 280 (h) </v>
      </c>
      <c r="AI49" s="1" t="s">
        <v>985</v>
      </c>
      <c r="AJ49" s="32" t="s">
        <v>741</v>
      </c>
      <c r="AK49" s="1" t="s">
        <v>145</v>
      </c>
      <c r="AL49" s="23" t="s">
        <v>988</v>
      </c>
      <c r="AM49" s="1" t="s">
        <v>146</v>
      </c>
      <c r="AN49" s="129" t="str">
        <f t="shared" si="4"/>
        <v xml:space="preserve">325 (L) 267 (l) 103 (h) </v>
      </c>
      <c r="AO49" s="29" t="s">
        <v>742</v>
      </c>
      <c r="AP49" s="41">
        <v>6</v>
      </c>
      <c r="AQ49" s="165">
        <v>2.5499999999999998</v>
      </c>
      <c r="AR49" s="41">
        <v>4.91</v>
      </c>
      <c r="AS49" s="126" t="str">
        <f t="shared" si="5"/>
        <v xml:space="preserve">1200 (L) 800 (l) 871 (h) </v>
      </c>
      <c r="AT49" s="41">
        <v>8</v>
      </c>
      <c r="AU49" s="37">
        <v>7</v>
      </c>
      <c r="AV49" s="41">
        <f t="shared" si="6"/>
        <v>56</v>
      </c>
      <c r="AW49" s="165">
        <f>AV49*AQ49</f>
        <v>142.79999999999998</v>
      </c>
      <c r="AX49" s="168">
        <f t="shared" si="7"/>
        <v>274.96000000000004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1000</v>
      </c>
      <c r="BE49" s="115">
        <v>26</v>
      </c>
      <c r="BF49" s="19" t="s">
        <v>1002</v>
      </c>
      <c r="BG49" s="15" t="s">
        <v>1004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871</v>
      </c>
      <c r="DD49" s="2" t="s">
        <v>870</v>
      </c>
      <c r="DE49" s="23" t="s">
        <v>317</v>
      </c>
      <c r="DF49" s="1" t="s">
        <v>743</v>
      </c>
      <c r="DG49" s="23" t="s">
        <v>164</v>
      </c>
      <c r="DH49" s="1" t="s">
        <v>744</v>
      </c>
      <c r="DI49" s="23" t="s">
        <v>210</v>
      </c>
      <c r="DJ49" s="1" t="s">
        <v>745</v>
      </c>
      <c r="DK49" s="23" t="s">
        <v>746</v>
      </c>
      <c r="DL49" s="1" t="s">
        <v>169</v>
      </c>
      <c r="DM49" s="59" t="str">
        <f t="shared" si="14"/>
        <v>PMB00425GARCL10C4301</v>
      </c>
      <c r="DO49" s="59" t="s">
        <v>852</v>
      </c>
      <c r="DP49" s="62" t="s">
        <v>854</v>
      </c>
      <c r="DQ49" s="59" t="s">
        <v>170</v>
      </c>
      <c r="DR49" s="59" t="s">
        <v>861</v>
      </c>
      <c r="DS49" s="59" t="s">
        <v>261</v>
      </c>
      <c r="DT49" s="59" t="s">
        <v>937</v>
      </c>
      <c r="DU49" s="59" t="s">
        <v>172</v>
      </c>
      <c r="DV49" s="59" t="s">
        <v>862</v>
      </c>
      <c r="DW49" s="59" t="s">
        <v>1018</v>
      </c>
      <c r="DX49" s="62" t="s">
        <v>820</v>
      </c>
      <c r="DY49" s="59" t="s">
        <v>832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53"/>
        <v>PMB00425GARCL10C4301</v>
      </c>
      <c r="EF49" s="66" t="s">
        <v>740</v>
      </c>
      <c r="EG49" s="66" t="s">
        <v>443</v>
      </c>
      <c r="EH49" s="66" t="s">
        <v>1051</v>
      </c>
      <c r="EI49" s="76">
        <v>165</v>
      </c>
      <c r="EJ49" s="76">
        <v>45</v>
      </c>
      <c r="EK49" s="76">
        <v>280</v>
      </c>
      <c r="EL49" s="76">
        <v>325</v>
      </c>
      <c r="EM49" s="76">
        <v>267</v>
      </c>
      <c r="EN49" s="76">
        <v>103</v>
      </c>
      <c r="EO49" s="72">
        <v>1200</v>
      </c>
      <c r="EP49" s="72">
        <v>800</v>
      </c>
      <c r="EQ49" s="77">
        <v>871</v>
      </c>
    </row>
    <row r="50" spans="1:147" ht="17.45" customHeight="1">
      <c r="A50" s="144" t="s">
        <v>891</v>
      </c>
      <c r="B50" s="148" t="s">
        <v>890</v>
      </c>
      <c r="C50" s="37">
        <v>150</v>
      </c>
      <c r="D50" s="158">
        <v>3</v>
      </c>
      <c r="E50" s="15" t="s">
        <v>1031</v>
      </c>
      <c r="F50" s="19" t="s">
        <v>545</v>
      </c>
      <c r="G50" s="15" t="s">
        <v>546</v>
      </c>
      <c r="H50" s="23" t="s">
        <v>219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>G50</f>
        <v>21 GG</v>
      </c>
      <c r="Q50" s="19" t="s">
        <v>335</v>
      </c>
      <c r="R50" s="15" t="s">
        <v>826</v>
      </c>
      <c r="T50" s="19" t="s">
        <v>133</v>
      </c>
      <c r="U50" s="1" t="s">
        <v>134</v>
      </c>
      <c r="V50" s="23" t="s">
        <v>135</v>
      </c>
      <c r="W50" s="1" t="s">
        <v>246</v>
      </c>
      <c r="X50" s="23" t="s">
        <v>136</v>
      </c>
      <c r="Y50" s="15" t="s">
        <v>1082</v>
      </c>
      <c r="Z50" s="19" t="s">
        <v>892</v>
      </c>
      <c r="AA50" s="1" t="s">
        <v>1086</v>
      </c>
      <c r="AB50" s="23" t="s">
        <v>1104</v>
      </c>
      <c r="AC50" s="1" t="s">
        <v>139</v>
      </c>
      <c r="AD50" s="19" t="s">
        <v>975</v>
      </c>
      <c r="AE50" s="1" t="s">
        <v>1098</v>
      </c>
      <c r="AF50" s="23" t="s">
        <v>979</v>
      </c>
      <c r="AG50" s="1" t="s">
        <v>584</v>
      </c>
      <c r="AH50" s="46" t="str">
        <f t="shared" si="3"/>
        <v xml:space="preserve">125 (L) 96 (l) 130 (h) </v>
      </c>
      <c r="AI50" s="1" t="s">
        <v>143</v>
      </c>
      <c r="AJ50" s="34" t="s">
        <v>893</v>
      </c>
      <c r="AK50" s="1" t="s">
        <v>145</v>
      </c>
      <c r="AL50" s="23" t="s">
        <v>988</v>
      </c>
      <c r="AM50" s="1" t="s">
        <v>146</v>
      </c>
      <c r="AN50" s="129" t="str">
        <f t="shared" si="4"/>
        <v xml:space="preserve">394 (L) 263 (l) 145 (h) </v>
      </c>
      <c r="AO50" s="29" t="s">
        <v>956</v>
      </c>
      <c r="AP50" s="41">
        <v>6</v>
      </c>
      <c r="AQ50" s="165">
        <v>2.7</v>
      </c>
      <c r="AR50" s="41">
        <v>5.7</v>
      </c>
      <c r="AS50" s="126" t="str">
        <f t="shared" si="5"/>
        <v xml:space="preserve">1200 (L) 800 (l) 1165 (h) </v>
      </c>
      <c r="AT50" s="41">
        <v>9</v>
      </c>
      <c r="AU50" s="37">
        <v>7</v>
      </c>
      <c r="AV50" s="41">
        <f t="shared" si="6"/>
        <v>63</v>
      </c>
      <c r="AW50" s="165">
        <v>170.1</v>
      </c>
      <c r="AX50" s="168">
        <f t="shared" si="7"/>
        <v>359.1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1000</v>
      </c>
      <c r="BE50" s="115">
        <v>26</v>
      </c>
      <c r="BF50" s="19" t="s">
        <v>1002</v>
      </c>
      <c r="BG50" s="15" t="s">
        <v>1004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871</v>
      </c>
      <c r="DD50" s="2" t="s">
        <v>870</v>
      </c>
      <c r="DE50" s="23" t="s">
        <v>317</v>
      </c>
      <c r="DL50" s="1" t="s">
        <v>169</v>
      </c>
      <c r="DM50" s="59" t="s">
        <v>890</v>
      </c>
      <c r="DO50" s="59" t="s">
        <v>955</v>
      </c>
      <c r="DP50" s="62" t="s">
        <v>823</v>
      </c>
      <c r="DQ50" s="62" t="s">
        <v>823</v>
      </c>
      <c r="DR50" s="59" t="s">
        <v>260</v>
      </c>
      <c r="DS50" s="59" t="s">
        <v>261</v>
      </c>
      <c r="DT50" s="59" t="s">
        <v>937</v>
      </c>
      <c r="DU50" s="59" t="s">
        <v>172</v>
      </c>
      <c r="DV50" s="62" t="s">
        <v>593</v>
      </c>
      <c r="DW50" s="59" t="s">
        <v>173</v>
      </c>
      <c r="DX50" s="62" t="s">
        <v>820</v>
      </c>
      <c r="DY50" s="59" t="s">
        <v>832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53"/>
        <v>PF00166</v>
      </c>
      <c r="EF50" s="66" t="s">
        <v>585</v>
      </c>
      <c r="EG50" s="66" t="s">
        <v>587</v>
      </c>
      <c r="EH50" s="66" t="s">
        <v>1052</v>
      </c>
      <c r="EI50" s="76">
        <v>125</v>
      </c>
      <c r="EJ50" s="76">
        <v>96</v>
      </c>
      <c r="EK50" s="76">
        <v>130</v>
      </c>
      <c r="EL50" s="76">
        <v>394</v>
      </c>
      <c r="EM50" s="76">
        <v>263</v>
      </c>
      <c r="EN50" s="76">
        <v>145</v>
      </c>
      <c r="EO50" s="72">
        <v>1200</v>
      </c>
      <c r="EP50" s="72">
        <v>800</v>
      </c>
      <c r="EQ50" s="77">
        <v>1165</v>
      </c>
    </row>
    <row r="51" spans="1:147" ht="17.45" customHeight="1">
      <c r="A51" s="144" t="s">
        <v>582</v>
      </c>
      <c r="B51" s="148" t="s">
        <v>583</v>
      </c>
      <c r="C51" s="37">
        <v>10</v>
      </c>
      <c r="D51" s="158">
        <v>50</v>
      </c>
      <c r="E51" s="15" t="s">
        <v>1025</v>
      </c>
      <c r="F51" s="19" t="s">
        <v>354</v>
      </c>
      <c r="G51" s="15" t="s">
        <v>127</v>
      </c>
      <c r="H51" s="23" t="s">
        <v>128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ref="P51:P74" si="55">G51</f>
        <v>25 GG</v>
      </c>
      <c r="Q51" s="19" t="s">
        <v>335</v>
      </c>
      <c r="R51" s="15" t="s">
        <v>826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1083</v>
      </c>
      <c r="Z51" s="19" t="s">
        <v>248</v>
      </c>
      <c r="AA51" s="1" t="s">
        <v>1086</v>
      </c>
      <c r="AB51" s="23" t="s">
        <v>1104</v>
      </c>
      <c r="AC51" s="1" t="s">
        <v>139</v>
      </c>
      <c r="AD51" s="19" t="s">
        <v>975</v>
      </c>
      <c r="AE51" s="1" t="s">
        <v>1098</v>
      </c>
      <c r="AF51" s="23" t="s">
        <v>979</v>
      </c>
      <c r="AG51" s="1" t="s">
        <v>584</v>
      </c>
      <c r="AH51" s="46" t="str">
        <f t="shared" si="3"/>
        <v xml:space="preserve">125 (L) 96 (l) 130 (h) </v>
      </c>
      <c r="AI51" s="1" t="s">
        <v>143</v>
      </c>
      <c r="AJ51" s="32" t="s">
        <v>586</v>
      </c>
      <c r="AK51" s="1" t="s">
        <v>145</v>
      </c>
      <c r="AL51" s="23" t="s">
        <v>988</v>
      </c>
      <c r="AM51" s="1" t="s">
        <v>146</v>
      </c>
      <c r="AN51" s="129" t="str">
        <f t="shared" si="4"/>
        <v xml:space="preserve">394 (L) 263 (l) 145 (h) </v>
      </c>
      <c r="AO51" s="29" t="s">
        <v>588</v>
      </c>
      <c r="AP51" s="41">
        <v>6</v>
      </c>
      <c r="AQ51" s="165">
        <v>3</v>
      </c>
      <c r="AR51" s="41">
        <v>6</v>
      </c>
      <c r="AS51" s="126" t="str">
        <f t="shared" si="5"/>
        <v xml:space="preserve">1200 (L) 800 (l) 1165 (h) </v>
      </c>
      <c r="AT51" s="41">
        <v>9</v>
      </c>
      <c r="AU51" s="37">
        <v>7</v>
      </c>
      <c r="AV51" s="41">
        <f t="shared" si="6"/>
        <v>63</v>
      </c>
      <c r="AW51" s="165">
        <v>189</v>
      </c>
      <c r="AX51" s="168">
        <f t="shared" si="7"/>
        <v>378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1000</v>
      </c>
      <c r="BE51" s="115">
        <v>26</v>
      </c>
      <c r="BF51" s="19" t="s">
        <v>1002</v>
      </c>
      <c r="BG51" s="15" t="s">
        <v>1004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 t="s">
        <v>156</v>
      </c>
      <c r="BP51" s="41" t="s">
        <v>157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871</v>
      </c>
      <c r="DD51" s="2" t="s">
        <v>870</v>
      </c>
      <c r="DE51" s="23" t="s">
        <v>317</v>
      </c>
      <c r="DF51" s="1" t="s">
        <v>589</v>
      </c>
      <c r="DG51" s="23" t="s">
        <v>359</v>
      </c>
      <c r="DH51" s="1" t="s">
        <v>590</v>
      </c>
      <c r="DI51" s="23" t="s">
        <v>210</v>
      </c>
      <c r="DJ51" s="1" t="s">
        <v>591</v>
      </c>
      <c r="DK51" s="23" t="s">
        <v>592</v>
      </c>
      <c r="DL51" s="1" t="s">
        <v>169</v>
      </c>
      <c r="DM51" s="59" t="str">
        <f t="shared" ref="DM51:DM74" si="56">B51</f>
        <v>PMB00010GARBR03C1501</v>
      </c>
      <c r="DO51" s="59" t="s">
        <v>867</v>
      </c>
      <c r="DP51" s="62" t="s">
        <v>823</v>
      </c>
      <c r="DQ51" s="62" t="s">
        <v>823</v>
      </c>
      <c r="DR51" s="59" t="s">
        <v>260</v>
      </c>
      <c r="DS51" s="59" t="s">
        <v>261</v>
      </c>
      <c r="DT51" s="59" t="s">
        <v>937</v>
      </c>
      <c r="DU51" s="59" t="s">
        <v>172</v>
      </c>
      <c r="DV51" s="62" t="s">
        <v>593</v>
      </c>
      <c r="DW51" s="59" t="s">
        <v>173</v>
      </c>
      <c r="DX51" s="62" t="s">
        <v>820</v>
      </c>
      <c r="DY51" s="59" t="s">
        <v>832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53"/>
        <v>PMB00010GARBR03C1501</v>
      </c>
      <c r="EF51" s="66" t="s">
        <v>585</v>
      </c>
      <c r="EG51" s="66" t="s">
        <v>587</v>
      </c>
      <c r="EH51" s="66" t="s">
        <v>1052</v>
      </c>
      <c r="EI51" s="76">
        <v>125</v>
      </c>
      <c r="EJ51" s="76">
        <v>96</v>
      </c>
      <c r="EK51" s="76">
        <v>130</v>
      </c>
      <c r="EL51" s="76">
        <v>394</v>
      </c>
      <c r="EM51" s="76">
        <v>263</v>
      </c>
      <c r="EN51" s="76">
        <v>145</v>
      </c>
      <c r="EO51" s="72">
        <v>1200</v>
      </c>
      <c r="EP51" s="72">
        <v>800</v>
      </c>
      <c r="EQ51" s="77">
        <v>1165</v>
      </c>
    </row>
    <row r="52" spans="1:147" ht="17.45" customHeight="1">
      <c r="A52" s="144" t="s">
        <v>615</v>
      </c>
      <c r="B52" s="148" t="s">
        <v>616</v>
      </c>
      <c r="C52" s="37">
        <v>50</v>
      </c>
      <c r="D52" s="158">
        <v>10</v>
      </c>
      <c r="E52" s="15" t="s">
        <v>1030</v>
      </c>
      <c r="F52" s="19" t="s">
        <v>967</v>
      </c>
      <c r="G52" s="15" t="s">
        <v>127</v>
      </c>
      <c r="H52" s="23" t="s">
        <v>128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55"/>
        <v>25 GG</v>
      </c>
      <c r="Q52" s="19" t="s">
        <v>335</v>
      </c>
      <c r="R52" s="15" t="s">
        <v>826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1084</v>
      </c>
      <c r="Z52" s="19" t="s">
        <v>617</v>
      </c>
      <c r="AA52" s="1" t="s">
        <v>1086</v>
      </c>
      <c r="AB52" s="23" t="s">
        <v>1104</v>
      </c>
      <c r="AC52" s="1" t="s">
        <v>139</v>
      </c>
      <c r="AD52" s="19" t="s">
        <v>975</v>
      </c>
      <c r="AE52" s="1" t="s">
        <v>1098</v>
      </c>
      <c r="AF52" s="23" t="s">
        <v>979</v>
      </c>
      <c r="AG52" s="1" t="s">
        <v>584</v>
      </c>
      <c r="AH52" s="46" t="str">
        <f t="shared" si="3"/>
        <v xml:space="preserve">125 (L) 96 (l) 130 (h) </v>
      </c>
      <c r="AI52" s="1" t="s">
        <v>143</v>
      </c>
      <c r="AJ52" s="32" t="s">
        <v>618</v>
      </c>
      <c r="AK52" s="1" t="s">
        <v>145</v>
      </c>
      <c r="AL52" s="23" t="s">
        <v>988</v>
      </c>
      <c r="AM52" s="1" t="s">
        <v>146</v>
      </c>
      <c r="AN52" s="129" t="str">
        <f t="shared" si="4"/>
        <v xml:space="preserve">394 (L) 263 (l) 145 (h) </v>
      </c>
      <c r="AO52" s="29" t="s">
        <v>619</v>
      </c>
      <c r="AP52" s="41">
        <v>6</v>
      </c>
      <c r="AQ52" s="165">
        <v>3</v>
      </c>
      <c r="AR52" s="41">
        <v>6.3</v>
      </c>
      <c r="AS52" s="126" t="str">
        <f t="shared" si="5"/>
        <v xml:space="preserve">1200 (L) 800 (l) 1165 (h) </v>
      </c>
      <c r="AT52" s="41">
        <v>9</v>
      </c>
      <c r="AU52" s="37">
        <v>7</v>
      </c>
      <c r="AV52" s="41">
        <f t="shared" si="6"/>
        <v>63</v>
      </c>
      <c r="AW52" s="165">
        <v>189</v>
      </c>
      <c r="AX52" s="168">
        <f t="shared" si="7"/>
        <v>396.9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1000</v>
      </c>
      <c r="BE52" s="115">
        <v>26</v>
      </c>
      <c r="BF52" s="19" t="s">
        <v>1002</v>
      </c>
      <c r="BG52" s="15" t="s">
        <v>1004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871</v>
      </c>
      <c r="DD52" s="2" t="s">
        <v>870</v>
      </c>
      <c r="DE52" s="23" t="s">
        <v>317</v>
      </c>
      <c r="DF52" s="1" t="s">
        <v>620</v>
      </c>
      <c r="DG52" s="23" t="s">
        <v>164</v>
      </c>
      <c r="DH52" s="1" t="s">
        <v>621</v>
      </c>
      <c r="DI52" s="23" t="s">
        <v>210</v>
      </c>
      <c r="DJ52" s="1" t="s">
        <v>622</v>
      </c>
      <c r="DK52" s="23" t="s">
        <v>623</v>
      </c>
      <c r="DL52" s="1" t="s">
        <v>169</v>
      </c>
      <c r="DM52" s="59" t="str">
        <f t="shared" si="56"/>
        <v>PMB00050GARBR03C1101</v>
      </c>
      <c r="DO52" s="59" t="s">
        <v>624</v>
      </c>
      <c r="DP52" s="62" t="s">
        <v>823</v>
      </c>
      <c r="DQ52" s="59" t="s">
        <v>170</v>
      </c>
      <c r="DR52" s="59" t="s">
        <v>260</v>
      </c>
      <c r="DS52" s="59" t="s">
        <v>261</v>
      </c>
      <c r="DT52" s="59" t="s">
        <v>937</v>
      </c>
      <c r="DU52" s="59" t="s">
        <v>172</v>
      </c>
      <c r="DV52" s="62" t="s">
        <v>593</v>
      </c>
      <c r="DW52" s="59" t="s">
        <v>173</v>
      </c>
      <c r="DX52" s="62" t="s">
        <v>820</v>
      </c>
      <c r="DY52" s="59" t="s">
        <v>832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53"/>
        <v>PMB00050GARBR03C1101</v>
      </c>
      <c r="EF52" s="66" t="s">
        <v>585</v>
      </c>
      <c r="EG52" s="66" t="s">
        <v>587</v>
      </c>
      <c r="EH52" s="66" t="s">
        <v>1052</v>
      </c>
      <c r="EI52" s="76">
        <v>125</v>
      </c>
      <c r="EJ52" s="76">
        <v>96</v>
      </c>
      <c r="EK52" s="76">
        <v>130</v>
      </c>
      <c r="EL52" s="76">
        <v>394</v>
      </c>
      <c r="EM52" s="76">
        <v>263</v>
      </c>
      <c r="EN52" s="76">
        <v>145</v>
      </c>
      <c r="EO52" s="72">
        <v>1200</v>
      </c>
      <c r="EP52" s="72">
        <v>800</v>
      </c>
      <c r="EQ52" s="77">
        <v>1165</v>
      </c>
    </row>
    <row r="53" spans="1:147" ht="17.45" customHeight="1">
      <c r="A53" s="144" t="s">
        <v>594</v>
      </c>
      <c r="B53" s="148" t="s">
        <v>595</v>
      </c>
      <c r="C53" s="37">
        <v>25</v>
      </c>
      <c r="D53" s="158">
        <v>20</v>
      </c>
      <c r="E53" s="15" t="s">
        <v>1026</v>
      </c>
      <c r="F53" s="19" t="s">
        <v>966</v>
      </c>
      <c r="G53" s="15" t="s">
        <v>127</v>
      </c>
      <c r="H53" s="23" t="s">
        <v>128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55"/>
        <v>25 GG</v>
      </c>
      <c r="Q53" s="19" t="s">
        <v>335</v>
      </c>
      <c r="R53" s="15" t="s">
        <v>826</v>
      </c>
      <c r="T53" s="19" t="s">
        <v>133</v>
      </c>
      <c r="U53" s="1" t="s">
        <v>134</v>
      </c>
      <c r="V53" s="23" t="s">
        <v>135</v>
      </c>
      <c r="W53" s="1" t="s">
        <v>246</v>
      </c>
      <c r="X53" s="23" t="s">
        <v>136</v>
      </c>
      <c r="Y53" s="15" t="s">
        <v>247</v>
      </c>
      <c r="Z53" s="19" t="s">
        <v>596</v>
      </c>
      <c r="AA53" s="1" t="s">
        <v>1086</v>
      </c>
      <c r="AB53" s="23" t="s">
        <v>1104</v>
      </c>
      <c r="AC53" s="1" t="s">
        <v>139</v>
      </c>
      <c r="AD53" s="19" t="s">
        <v>975</v>
      </c>
      <c r="AE53" s="1" t="s">
        <v>1098</v>
      </c>
      <c r="AF53" s="23" t="s">
        <v>979</v>
      </c>
      <c r="AG53" s="1" t="s">
        <v>584</v>
      </c>
      <c r="AH53" s="46" t="str">
        <f t="shared" si="3"/>
        <v xml:space="preserve">125 (L) 96 (l) 130 (h) </v>
      </c>
      <c r="AI53" s="1" t="s">
        <v>143</v>
      </c>
      <c r="AJ53" s="32" t="s">
        <v>597</v>
      </c>
      <c r="AK53" s="1" t="s">
        <v>145</v>
      </c>
      <c r="AL53" s="23" t="s">
        <v>988</v>
      </c>
      <c r="AM53" s="1" t="s">
        <v>146</v>
      </c>
      <c r="AN53" s="129" t="str">
        <f t="shared" si="4"/>
        <v xml:space="preserve">394 (L) 263 (l) 145 (h) </v>
      </c>
      <c r="AO53" s="29" t="s">
        <v>598</v>
      </c>
      <c r="AP53" s="41">
        <v>6</v>
      </c>
      <c r="AQ53" s="165">
        <v>3</v>
      </c>
      <c r="AR53" s="41">
        <v>6.6</v>
      </c>
      <c r="AS53" s="126" t="str">
        <f t="shared" si="5"/>
        <v xml:space="preserve">1200 (L) 800 (l) 1165 (h) </v>
      </c>
      <c r="AT53" s="41">
        <v>9</v>
      </c>
      <c r="AU53" s="37">
        <v>7</v>
      </c>
      <c r="AV53" s="41">
        <f t="shared" si="6"/>
        <v>63</v>
      </c>
      <c r="AW53" s="165">
        <v>189</v>
      </c>
      <c r="AX53" s="168">
        <f t="shared" si="7"/>
        <v>415.79999999999995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1000</v>
      </c>
      <c r="BE53" s="115">
        <v>26</v>
      </c>
      <c r="BF53" s="19" t="s">
        <v>1002</v>
      </c>
      <c r="BG53" s="15" t="s">
        <v>1004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871</v>
      </c>
      <c r="DD53" s="2" t="s">
        <v>870</v>
      </c>
      <c r="DE53" s="23" t="s">
        <v>317</v>
      </c>
      <c r="DF53" s="1" t="s">
        <v>599</v>
      </c>
      <c r="DG53" s="23" t="s">
        <v>164</v>
      </c>
      <c r="DH53" s="1" t="s">
        <v>600</v>
      </c>
      <c r="DI53" s="23" t="s">
        <v>417</v>
      </c>
      <c r="DJ53" s="1" t="s">
        <v>601</v>
      </c>
      <c r="DK53" s="23" t="s">
        <v>602</v>
      </c>
      <c r="DL53" s="1" t="s">
        <v>169</v>
      </c>
      <c r="DM53" s="59" t="str">
        <f t="shared" si="56"/>
        <v>PMB00025GARBR03C1501</v>
      </c>
      <c r="DO53" s="59" t="s">
        <v>868</v>
      </c>
      <c r="DP53" s="62" t="s">
        <v>823</v>
      </c>
      <c r="DQ53" s="59" t="s">
        <v>170</v>
      </c>
      <c r="DR53" s="59" t="s">
        <v>260</v>
      </c>
      <c r="DS53" s="59" t="s">
        <v>261</v>
      </c>
      <c r="DT53" s="59" t="s">
        <v>937</v>
      </c>
      <c r="DU53" s="59" t="s">
        <v>172</v>
      </c>
      <c r="DV53" s="62" t="s">
        <v>593</v>
      </c>
      <c r="DW53" s="59" t="s">
        <v>173</v>
      </c>
      <c r="DX53" s="62" t="s">
        <v>820</v>
      </c>
      <c r="DY53" s="59" t="s">
        <v>832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53"/>
        <v>PMB00025GARBR03C1501</v>
      </c>
      <c r="EF53" s="66" t="s">
        <v>585</v>
      </c>
      <c r="EG53" s="66" t="s">
        <v>587</v>
      </c>
      <c r="EH53" s="66" t="s">
        <v>1052</v>
      </c>
      <c r="EI53" s="76">
        <v>125</v>
      </c>
      <c r="EJ53" s="76">
        <v>96</v>
      </c>
      <c r="EK53" s="76">
        <v>130</v>
      </c>
      <c r="EL53" s="76">
        <v>394</v>
      </c>
      <c r="EM53" s="76">
        <v>263</v>
      </c>
      <c r="EN53" s="76">
        <v>145</v>
      </c>
      <c r="EO53" s="72">
        <v>1200</v>
      </c>
      <c r="EP53" s="72">
        <v>800</v>
      </c>
      <c r="EQ53" s="77">
        <v>1165</v>
      </c>
    </row>
    <row r="54" spans="1:147" ht="17.45" customHeight="1">
      <c r="A54" s="144" t="s">
        <v>997</v>
      </c>
      <c r="B54" s="148" t="s">
        <v>471</v>
      </c>
      <c r="C54" s="37">
        <v>10</v>
      </c>
      <c r="D54" s="158">
        <v>12</v>
      </c>
      <c r="E54" s="15" t="s">
        <v>1025</v>
      </c>
      <c r="F54" s="19" t="s">
        <v>354</v>
      </c>
      <c r="G54" s="15" t="s">
        <v>127</v>
      </c>
      <c r="H54" s="23" t="s">
        <v>128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55"/>
        <v>25 GG</v>
      </c>
      <c r="Q54" s="19" t="s">
        <v>335</v>
      </c>
      <c r="R54" s="15" t="s">
        <v>826</v>
      </c>
      <c r="T54" s="19" t="s">
        <v>133</v>
      </c>
      <c r="U54" s="1" t="s">
        <v>134</v>
      </c>
      <c r="V54" s="23" t="s">
        <v>135</v>
      </c>
      <c r="W54" s="1" t="s">
        <v>1077</v>
      </c>
      <c r="X54" s="23" t="s">
        <v>136</v>
      </c>
      <c r="Y54" s="15" t="s">
        <v>137</v>
      </c>
      <c r="Z54" s="19" t="s">
        <v>138</v>
      </c>
      <c r="AA54" s="1" t="s">
        <v>1093</v>
      </c>
      <c r="AB54" s="23" t="s">
        <v>1102</v>
      </c>
      <c r="AC54" s="1" t="s">
        <v>139</v>
      </c>
      <c r="AD54" s="19" t="s">
        <v>975</v>
      </c>
      <c r="AE54" s="1" t="s">
        <v>1098</v>
      </c>
      <c r="AF54" s="23" t="s">
        <v>140</v>
      </c>
      <c r="AG54" s="1" t="s">
        <v>141</v>
      </c>
      <c r="AH54" s="46" t="str">
        <f t="shared" si="3"/>
        <v xml:space="preserve">110 (L) 80 (l) 70 (h) </v>
      </c>
      <c r="AI54" s="1" t="s">
        <v>143</v>
      </c>
      <c r="AJ54" s="32" t="s">
        <v>144</v>
      </c>
      <c r="AK54" s="1" t="s">
        <v>145</v>
      </c>
      <c r="AL54" s="23" t="s">
        <v>988</v>
      </c>
      <c r="AM54" s="1" t="s">
        <v>146</v>
      </c>
      <c r="AN54" s="129" t="str">
        <f t="shared" si="4"/>
        <v xml:space="preserve">230 (L) 200 (l) 85 (h) </v>
      </c>
      <c r="AO54" s="29" t="s">
        <v>472</v>
      </c>
      <c r="AP54" s="41">
        <v>4</v>
      </c>
      <c r="AQ54" s="165">
        <v>0.48</v>
      </c>
      <c r="AR54" s="41">
        <v>1.38</v>
      </c>
      <c r="AS54" s="126" t="str">
        <f t="shared" si="5"/>
        <v xml:space="preserve">1200 (L) 800 (l) 1085 (h) </v>
      </c>
      <c r="AT54" s="41">
        <v>20</v>
      </c>
      <c r="AU54" s="37">
        <v>11</v>
      </c>
      <c r="AV54" s="41">
        <f t="shared" si="6"/>
        <v>220</v>
      </c>
      <c r="AW54" s="165">
        <v>105.6</v>
      </c>
      <c r="AX54" s="168">
        <f t="shared" si="7"/>
        <v>303.59999999999997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1000</v>
      </c>
      <c r="BE54" s="115">
        <v>26</v>
      </c>
      <c r="BF54" s="19" t="s">
        <v>1002</v>
      </c>
      <c r="BG54" s="15" t="s">
        <v>1004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871</v>
      </c>
      <c r="DD54" s="2" t="s">
        <v>870</v>
      </c>
      <c r="DE54" s="23" t="s">
        <v>162</v>
      </c>
      <c r="DF54" s="1" t="s">
        <v>473</v>
      </c>
      <c r="DG54" s="23" t="s">
        <v>359</v>
      </c>
      <c r="DH54" s="1" t="s">
        <v>474</v>
      </c>
      <c r="DI54" s="23" t="s">
        <v>361</v>
      </c>
      <c r="DJ54" s="1" t="s">
        <v>475</v>
      </c>
      <c r="DK54" s="23" t="s">
        <v>476</v>
      </c>
      <c r="DL54" s="1" t="s">
        <v>169</v>
      </c>
      <c r="DM54" s="59" t="str">
        <f t="shared" si="56"/>
        <v>PF00050</v>
      </c>
      <c r="DO54" s="59" t="s">
        <v>863</v>
      </c>
      <c r="DP54" s="62" t="s">
        <v>823</v>
      </c>
      <c r="DQ54" s="59" t="s">
        <v>170</v>
      </c>
      <c r="DR54" s="59" t="s">
        <v>171</v>
      </c>
      <c r="DS54" s="59" t="s">
        <v>896</v>
      </c>
      <c r="DT54" s="59" t="s">
        <v>935</v>
      </c>
      <c r="DU54" s="59" t="s">
        <v>172</v>
      </c>
      <c r="DV54" s="59" t="s">
        <v>818</v>
      </c>
      <c r="DW54" s="59" t="s">
        <v>173</v>
      </c>
      <c r="DX54" s="59" t="s">
        <v>820</v>
      </c>
      <c r="DY54" s="59" t="s">
        <v>832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53"/>
        <v>PF00050</v>
      </c>
      <c r="EF54" s="66" t="s">
        <v>142</v>
      </c>
      <c r="EG54" s="66" t="s">
        <v>460</v>
      </c>
      <c r="EH54" s="66" t="s">
        <v>1042</v>
      </c>
      <c r="EI54" s="76">
        <v>110</v>
      </c>
      <c r="EJ54" s="76">
        <v>80</v>
      </c>
      <c r="EK54" s="76">
        <v>70</v>
      </c>
      <c r="EL54" s="76">
        <v>230</v>
      </c>
      <c r="EM54" s="76">
        <v>200</v>
      </c>
      <c r="EN54" s="76">
        <v>85</v>
      </c>
      <c r="EO54" s="72">
        <v>1200</v>
      </c>
      <c r="EP54" s="72">
        <v>800</v>
      </c>
      <c r="EQ54" s="77">
        <v>1085</v>
      </c>
    </row>
    <row r="55" spans="1:147" ht="17.45" customHeight="1">
      <c r="A55" s="144" t="s">
        <v>125</v>
      </c>
      <c r="B55" s="148" t="s">
        <v>126</v>
      </c>
      <c r="C55" s="37">
        <v>10</v>
      </c>
      <c r="D55" s="158">
        <v>12</v>
      </c>
      <c r="E55" s="15" t="s">
        <v>1025</v>
      </c>
      <c r="F55" s="19" t="s">
        <v>354</v>
      </c>
      <c r="G55" s="15" t="s">
        <v>127</v>
      </c>
      <c r="H55" s="23" t="s">
        <v>128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55"/>
        <v>25 GG</v>
      </c>
      <c r="Q55" s="19" t="s">
        <v>335</v>
      </c>
      <c r="R55" s="15" t="s">
        <v>826</v>
      </c>
      <c r="T55" s="19" t="s">
        <v>133</v>
      </c>
      <c r="U55" s="1" t="s">
        <v>134</v>
      </c>
      <c r="V55" s="23" t="s">
        <v>135</v>
      </c>
      <c r="W55" s="1" t="s">
        <v>1077</v>
      </c>
      <c r="X55" s="23" t="s">
        <v>136</v>
      </c>
      <c r="Y55" s="15" t="s">
        <v>137</v>
      </c>
      <c r="Z55" s="19" t="s">
        <v>138</v>
      </c>
      <c r="AA55" s="1" t="s">
        <v>1093</v>
      </c>
      <c r="AB55" s="23" t="s">
        <v>1102</v>
      </c>
      <c r="AC55" s="1" t="s">
        <v>139</v>
      </c>
      <c r="AD55" s="19" t="s">
        <v>975</v>
      </c>
      <c r="AE55" s="1" t="s">
        <v>1098</v>
      </c>
      <c r="AF55" s="23" t="s">
        <v>140</v>
      </c>
      <c r="AG55" s="1" t="s">
        <v>141</v>
      </c>
      <c r="AH55" s="46" t="str">
        <f t="shared" si="3"/>
        <v xml:space="preserve">110 (L) 80 (l) 70 (h) </v>
      </c>
      <c r="AI55" s="1" t="s">
        <v>143</v>
      </c>
      <c r="AJ55" s="32" t="s">
        <v>144</v>
      </c>
      <c r="AK55" s="1" t="s">
        <v>145</v>
      </c>
      <c r="AL55" s="23" t="s">
        <v>988</v>
      </c>
      <c r="AM55" s="1" t="s">
        <v>146</v>
      </c>
      <c r="AN55" s="129" t="str">
        <f t="shared" si="4"/>
        <v xml:space="preserve">387 (L) 233 (l) 80 (h) </v>
      </c>
      <c r="AO55" s="29" t="s">
        <v>148</v>
      </c>
      <c r="AP55" s="41">
        <f>2*4</f>
        <v>8</v>
      </c>
      <c r="AQ55" s="165">
        <v>0.96</v>
      </c>
      <c r="AR55" s="41">
        <v>2.76</v>
      </c>
      <c r="AS55" s="126" t="str">
        <f t="shared" si="5"/>
        <v xml:space="preserve">1200 (L) 800 (l) 1430 (h) </v>
      </c>
      <c r="AT55" s="41">
        <v>10</v>
      </c>
      <c r="AU55" s="37">
        <v>16</v>
      </c>
      <c r="AV55" s="41">
        <f t="shared" si="6"/>
        <v>160</v>
      </c>
      <c r="AW55" s="165">
        <v>153.6</v>
      </c>
      <c r="AX55" s="168">
        <f t="shared" si="7"/>
        <v>441.59999999999997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1000</v>
      </c>
      <c r="BE55" s="115">
        <v>26</v>
      </c>
      <c r="BF55" s="19" t="s">
        <v>1002</v>
      </c>
      <c r="BG55" s="15" t="s">
        <v>1004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 t="s">
        <v>156</v>
      </c>
      <c r="BP55" s="41" t="s">
        <v>157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871</v>
      </c>
      <c r="DD55" s="2" t="s">
        <v>870</v>
      </c>
      <c r="DE55" s="23" t="s">
        <v>162</v>
      </c>
      <c r="DF55" s="1" t="s">
        <v>163</v>
      </c>
      <c r="DG55" s="23" t="s">
        <v>164</v>
      </c>
      <c r="DH55" s="1" t="s">
        <v>165</v>
      </c>
      <c r="DI55" s="23" t="s">
        <v>166</v>
      </c>
      <c r="DJ55" s="1" t="s">
        <v>167</v>
      </c>
      <c r="DK55" s="23" t="s">
        <v>168</v>
      </c>
      <c r="DL55" s="1" t="s">
        <v>169</v>
      </c>
      <c r="DM55" s="59" t="str">
        <f t="shared" si="56"/>
        <v>PBD00010GARVS41C0201</v>
      </c>
      <c r="DO55" s="59" t="s">
        <v>863</v>
      </c>
      <c r="DP55" s="62" t="s">
        <v>823</v>
      </c>
      <c r="DQ55" s="59" t="s">
        <v>170</v>
      </c>
      <c r="DR55" s="59" t="s">
        <v>171</v>
      </c>
      <c r="DS55" s="59" t="s">
        <v>896</v>
      </c>
      <c r="DT55" s="59" t="s">
        <v>935</v>
      </c>
      <c r="DU55" s="59" t="s">
        <v>172</v>
      </c>
      <c r="DV55" s="59" t="s">
        <v>818</v>
      </c>
      <c r="DW55" s="59" t="s">
        <v>173</v>
      </c>
      <c r="DX55" s="59" t="s">
        <v>820</v>
      </c>
      <c r="DY55" s="59" t="s">
        <v>832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53"/>
        <v>PBD00010GARVS41C0201</v>
      </c>
      <c r="EF55" s="66" t="s">
        <v>142</v>
      </c>
      <c r="EG55" s="66" t="s">
        <v>147</v>
      </c>
      <c r="EH55" s="66" t="s">
        <v>1046</v>
      </c>
      <c r="EI55" s="76">
        <v>110</v>
      </c>
      <c r="EJ55" s="76">
        <v>80</v>
      </c>
      <c r="EK55" s="76">
        <v>70</v>
      </c>
      <c r="EL55" s="76">
        <v>387</v>
      </c>
      <c r="EM55" s="76">
        <v>233</v>
      </c>
      <c r="EN55" s="76">
        <v>80</v>
      </c>
      <c r="EO55" s="72">
        <v>1200</v>
      </c>
      <c r="EP55" s="72">
        <v>800</v>
      </c>
      <c r="EQ55" s="77">
        <v>1430</v>
      </c>
    </row>
    <row r="56" spans="1:147" ht="17.45" customHeight="1">
      <c r="A56" s="144" t="s">
        <v>603</v>
      </c>
      <c r="B56" s="148" t="s">
        <v>604</v>
      </c>
      <c r="C56" s="37">
        <v>25</v>
      </c>
      <c r="D56" s="158">
        <v>10</v>
      </c>
      <c r="E56" s="15" t="s">
        <v>1026</v>
      </c>
      <c r="F56" s="19" t="s">
        <v>966</v>
      </c>
      <c r="G56" s="15" t="s">
        <v>127</v>
      </c>
      <c r="H56" s="23" t="s">
        <v>128</v>
      </c>
      <c r="I56" s="1" t="s">
        <v>605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55"/>
        <v>25 GG</v>
      </c>
      <c r="Q56" s="19" t="s">
        <v>335</v>
      </c>
      <c r="R56" s="15" t="s">
        <v>826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1085</v>
      </c>
      <c r="Z56" s="19" t="s">
        <v>606</v>
      </c>
      <c r="AA56" s="1" t="s">
        <v>1086</v>
      </c>
      <c r="AB56" s="23" t="s">
        <v>1104</v>
      </c>
      <c r="AC56" s="1" t="s">
        <v>139</v>
      </c>
      <c r="AD56" s="19" t="s">
        <v>975</v>
      </c>
      <c r="AE56" s="1" t="s">
        <v>1098</v>
      </c>
      <c r="AF56" s="23" t="s">
        <v>140</v>
      </c>
      <c r="AG56" s="1" t="s">
        <v>141</v>
      </c>
      <c r="AH56" s="46" t="str">
        <f t="shared" si="3"/>
        <v xml:space="preserve">109 (L) 85 (l) 93 (h) </v>
      </c>
      <c r="AI56" s="1" t="s">
        <v>143</v>
      </c>
      <c r="AJ56" s="32" t="s">
        <v>608</v>
      </c>
      <c r="AK56" s="1" t="s">
        <v>145</v>
      </c>
      <c r="AL56" s="23" t="s">
        <v>988</v>
      </c>
      <c r="AM56" s="1" t="s">
        <v>146</v>
      </c>
      <c r="AN56" s="129" t="str">
        <f t="shared" si="4"/>
        <v xml:space="preserve">337 (L) 204 (l) 110 (h) </v>
      </c>
      <c r="AO56" s="29" t="s">
        <v>610</v>
      </c>
      <c r="AP56" s="41">
        <v>6</v>
      </c>
      <c r="AQ56" s="165">
        <v>1.5</v>
      </c>
      <c r="AR56" s="41">
        <v>2.88</v>
      </c>
      <c r="AS56" s="126" t="str">
        <f t="shared" si="5"/>
        <v xml:space="preserve">1200 (L) 800 (l) 1140 (h) </v>
      </c>
      <c r="AT56" s="41">
        <v>12</v>
      </c>
      <c r="AU56" s="37">
        <v>9</v>
      </c>
      <c r="AV56" s="41">
        <f t="shared" si="6"/>
        <v>108</v>
      </c>
      <c r="AW56" s="165">
        <v>162</v>
      </c>
      <c r="AX56" s="168">
        <f t="shared" si="7"/>
        <v>311.03999999999996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1000</v>
      </c>
      <c r="BE56" s="115">
        <v>26</v>
      </c>
      <c r="BF56" s="19" t="s">
        <v>1002</v>
      </c>
      <c r="BG56" s="15" t="s">
        <v>1004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>
        <v>0.6</v>
      </c>
      <c r="BR56" s="116">
        <v>0.6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871</v>
      </c>
      <c r="DD56" s="2" t="s">
        <v>870</v>
      </c>
      <c r="DE56" s="23" t="s">
        <v>317</v>
      </c>
      <c r="DF56" s="1" t="s">
        <v>611</v>
      </c>
      <c r="DG56" s="23" t="s">
        <v>164</v>
      </c>
      <c r="DH56" s="1" t="s">
        <v>612</v>
      </c>
      <c r="DI56" s="23" t="s">
        <v>417</v>
      </c>
      <c r="DJ56" s="1" t="s">
        <v>613</v>
      </c>
      <c r="DK56" s="23" t="s">
        <v>614</v>
      </c>
      <c r="DL56" s="1" t="s">
        <v>169</v>
      </c>
      <c r="DM56" s="59" t="str">
        <f t="shared" si="56"/>
        <v>PMB00025GARVS02C0301</v>
      </c>
      <c r="DO56" s="59" t="s">
        <v>902</v>
      </c>
      <c r="DP56" s="62" t="s">
        <v>823</v>
      </c>
      <c r="DQ56" s="59" t="s">
        <v>170</v>
      </c>
      <c r="DR56" s="59" t="s">
        <v>260</v>
      </c>
      <c r="DS56" s="59" t="s">
        <v>261</v>
      </c>
      <c r="DT56" s="59" t="s">
        <v>937</v>
      </c>
      <c r="DU56" s="59" t="s">
        <v>172</v>
      </c>
      <c r="DV56" s="62" t="s">
        <v>593</v>
      </c>
      <c r="DW56" s="59" t="s">
        <v>173</v>
      </c>
      <c r="DX56" s="62" t="s">
        <v>820</v>
      </c>
      <c r="DY56" s="59" t="s">
        <v>832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53"/>
        <v>PMB00025GARVS02C0301</v>
      </c>
      <c r="EF56" s="66" t="s">
        <v>607</v>
      </c>
      <c r="EG56" s="66" t="s">
        <v>609</v>
      </c>
      <c r="EH56" s="66" t="s">
        <v>1044</v>
      </c>
      <c r="EI56" s="76">
        <v>109</v>
      </c>
      <c r="EJ56" s="76">
        <v>85</v>
      </c>
      <c r="EK56" s="76">
        <v>93</v>
      </c>
      <c r="EL56" s="76">
        <v>337</v>
      </c>
      <c r="EM56" s="76">
        <v>204</v>
      </c>
      <c r="EN56" s="76">
        <v>110</v>
      </c>
      <c r="EO56" s="72">
        <v>1200</v>
      </c>
      <c r="EP56" s="72">
        <v>800</v>
      </c>
      <c r="EQ56" s="77">
        <v>1140</v>
      </c>
    </row>
    <row r="57" spans="1:147" ht="17.45" customHeight="1">
      <c r="A57" s="144" t="s">
        <v>690</v>
      </c>
      <c r="B57" s="148" t="s">
        <v>691</v>
      </c>
      <c r="C57" s="37">
        <v>150</v>
      </c>
      <c r="D57" s="158">
        <v>1</v>
      </c>
      <c r="E57" s="15" t="s">
        <v>1031</v>
      </c>
      <c r="F57" s="19" t="s">
        <v>545</v>
      </c>
      <c r="G57" s="15" t="s">
        <v>692</v>
      </c>
      <c r="H57" s="23" t="s">
        <v>181</v>
      </c>
      <c r="I57" s="1" t="s">
        <v>129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55"/>
        <v xml:space="preserve">25 GG </v>
      </c>
      <c r="Q57" s="19" t="s">
        <v>335</v>
      </c>
      <c r="R57" s="15" t="s">
        <v>826</v>
      </c>
      <c r="T57" s="19" t="s">
        <v>133</v>
      </c>
      <c r="U57" s="1" t="s">
        <v>134</v>
      </c>
      <c r="V57" s="23" t="s">
        <v>135</v>
      </c>
      <c r="W57" s="1" t="s">
        <v>246</v>
      </c>
      <c r="X57" s="23" t="s">
        <v>136</v>
      </c>
      <c r="Y57" s="15" t="s">
        <v>545</v>
      </c>
      <c r="Z57" s="19" t="s">
        <v>682</v>
      </c>
      <c r="AA57" s="1" t="s">
        <v>1086</v>
      </c>
      <c r="AB57" s="23" t="s">
        <v>1104</v>
      </c>
      <c r="AC57" s="1" t="s">
        <v>139</v>
      </c>
      <c r="AD57" s="19" t="s">
        <v>975</v>
      </c>
      <c r="AE57" s="1" t="s">
        <v>1098</v>
      </c>
      <c r="AF57" s="23" t="s">
        <v>185</v>
      </c>
      <c r="AG57" s="1" t="s">
        <v>186</v>
      </c>
      <c r="AH57" s="46" t="str">
        <f t="shared" si="3"/>
        <v xml:space="preserve">134 (L) 25 (l) 120 (h) </v>
      </c>
      <c r="AI57" s="1" t="s">
        <v>143</v>
      </c>
      <c r="AJ57" s="32" t="s">
        <v>683</v>
      </c>
      <c r="AK57" s="1" t="s">
        <v>145</v>
      </c>
      <c r="AL57" s="23" t="s">
        <v>988</v>
      </c>
      <c r="AM57" s="1" t="s">
        <v>146</v>
      </c>
      <c r="AN57" s="129" t="str">
        <f t="shared" si="4"/>
        <v xml:space="preserve">358 (L) 234 (l) 100 (h) </v>
      </c>
      <c r="AO57" s="29" t="s">
        <v>694</v>
      </c>
      <c r="AP57" s="41">
        <v>12</v>
      </c>
      <c r="AQ57" s="165">
        <v>1.8</v>
      </c>
      <c r="AR57" s="41">
        <v>4.68</v>
      </c>
      <c r="AS57" s="126" t="str">
        <f t="shared" si="5"/>
        <v xml:space="preserve">1200 (L) 800 (l) 1150 (h) </v>
      </c>
      <c r="AT57" s="41">
        <v>10</v>
      </c>
      <c r="AU57" s="37">
        <v>10</v>
      </c>
      <c r="AV57" s="41">
        <f t="shared" si="6"/>
        <v>100</v>
      </c>
      <c r="AW57" s="165">
        <v>180</v>
      </c>
      <c r="AX57" s="168">
        <f t="shared" si="7"/>
        <v>468</v>
      </c>
      <c r="AY57" s="1" t="s">
        <v>149</v>
      </c>
      <c r="AZ57" s="23" t="s">
        <v>150</v>
      </c>
      <c r="BA57" s="1" t="s">
        <v>151</v>
      </c>
      <c r="BB57" s="23" t="s">
        <v>152</v>
      </c>
      <c r="BC57" s="15" t="s">
        <v>153</v>
      </c>
      <c r="BD57" s="19" t="s">
        <v>1000</v>
      </c>
      <c r="BE57" s="115">
        <v>26</v>
      </c>
      <c r="BF57" s="19" t="s">
        <v>1002</v>
      </c>
      <c r="BG57" s="15" t="s">
        <v>1004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1082</v>
      </c>
      <c r="BN57" s="41">
        <v>261</v>
      </c>
      <c r="BO57" s="37">
        <v>23</v>
      </c>
      <c r="BP57" s="41">
        <v>15</v>
      </c>
      <c r="BQ57" s="115" t="s">
        <v>1059</v>
      </c>
      <c r="BR57" s="116" t="s">
        <v>1059</v>
      </c>
      <c r="BS57" s="115">
        <v>13</v>
      </c>
      <c r="BT57" s="32">
        <v>0.63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871</v>
      </c>
      <c r="DD57" s="2" t="s">
        <v>870</v>
      </c>
      <c r="DE57" s="23" t="s">
        <v>317</v>
      </c>
      <c r="DF57" s="1" t="s">
        <v>695</v>
      </c>
      <c r="DG57" s="23" t="s">
        <v>164</v>
      </c>
      <c r="DH57" s="1" t="s">
        <v>696</v>
      </c>
      <c r="DI57" s="23" t="s">
        <v>697</v>
      </c>
      <c r="DJ57" s="1" t="s">
        <v>698</v>
      </c>
      <c r="DK57" s="23" t="s">
        <v>699</v>
      </c>
      <c r="DL57" s="1" t="s">
        <v>169</v>
      </c>
      <c r="DM57" s="59" t="str">
        <f t="shared" si="56"/>
        <v>PMB00150GARTR15C2401</v>
      </c>
      <c r="DO57" s="59" t="s">
        <v>905</v>
      </c>
      <c r="DP57" s="62" t="s">
        <v>823</v>
      </c>
      <c r="DQ57" s="59" t="s">
        <v>170</v>
      </c>
      <c r="DR57" s="59" t="s">
        <v>260</v>
      </c>
      <c r="DS57" s="59" t="s">
        <v>261</v>
      </c>
      <c r="DT57" s="59" t="s">
        <v>937</v>
      </c>
      <c r="DU57" s="59" t="s">
        <v>172</v>
      </c>
      <c r="DV57" s="59" t="s">
        <v>865</v>
      </c>
      <c r="DW57" s="59" t="s">
        <v>173</v>
      </c>
      <c r="DX57" s="62" t="s">
        <v>820</v>
      </c>
      <c r="DY57" s="59" t="s">
        <v>832</v>
      </c>
      <c r="DZ57" s="62" t="s">
        <v>174</v>
      </c>
      <c r="EA57" s="62" t="s">
        <v>175</v>
      </c>
      <c r="EB57" s="62" t="s">
        <v>176</v>
      </c>
      <c r="EC57" s="62" t="s">
        <v>177</v>
      </c>
      <c r="EE57" s="66" t="str">
        <f t="shared" si="53"/>
        <v>PMB00150GARTR15C2401</v>
      </c>
      <c r="EF57" s="66" t="s">
        <v>187</v>
      </c>
      <c r="EG57" s="66" t="s">
        <v>693</v>
      </c>
      <c r="EH57" s="66" t="s">
        <v>1043</v>
      </c>
      <c r="EI57" s="76">
        <v>134</v>
      </c>
      <c r="EJ57" s="76">
        <v>25</v>
      </c>
      <c r="EK57" s="76">
        <v>120</v>
      </c>
      <c r="EL57" s="76">
        <v>358</v>
      </c>
      <c r="EM57" s="76">
        <v>234</v>
      </c>
      <c r="EN57" s="76">
        <v>100</v>
      </c>
      <c r="EO57" s="72">
        <v>1200</v>
      </c>
      <c r="EP57" s="72">
        <v>800</v>
      </c>
      <c r="EQ57" s="77">
        <v>1150</v>
      </c>
    </row>
    <row r="58" spans="1:147" ht="17.45" customHeight="1">
      <c r="A58" s="144" t="s">
        <v>927</v>
      </c>
      <c r="B58" s="148" t="s">
        <v>762</v>
      </c>
      <c r="C58" s="37">
        <v>100</v>
      </c>
      <c r="D58" s="158">
        <v>3</v>
      </c>
      <c r="E58" s="15" t="s">
        <v>1029</v>
      </c>
      <c r="F58" s="19" t="s">
        <v>965</v>
      </c>
      <c r="G58" s="15" t="s">
        <v>127</v>
      </c>
      <c r="H58" s="23" t="s">
        <v>199</v>
      </c>
      <c r="I58" s="1" t="s">
        <v>129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55"/>
        <v>25 GG</v>
      </c>
      <c r="Q58" s="19" t="s">
        <v>335</v>
      </c>
      <c r="R58" s="15" t="s">
        <v>826</v>
      </c>
      <c r="T58" s="19" t="s">
        <v>133</v>
      </c>
      <c r="U58" s="1" t="s">
        <v>134</v>
      </c>
      <c r="V58" s="23" t="s">
        <v>135</v>
      </c>
      <c r="W58" s="1" t="s">
        <v>928</v>
      </c>
      <c r="X58" s="23" t="s">
        <v>136</v>
      </c>
      <c r="Y58" s="15" t="s">
        <v>627</v>
      </c>
      <c r="Z58" s="19" t="s">
        <v>973</v>
      </c>
      <c r="AA58" s="1" t="s">
        <v>1086</v>
      </c>
      <c r="AB58" s="23" t="s">
        <v>1108</v>
      </c>
      <c r="AC58" s="1" t="s">
        <v>439</v>
      </c>
      <c r="AD58" s="19" t="s">
        <v>975</v>
      </c>
      <c r="AE58" s="1" t="s">
        <v>1098</v>
      </c>
      <c r="AF58" s="23" t="s">
        <v>628</v>
      </c>
      <c r="AG58" s="1" t="s">
        <v>629</v>
      </c>
      <c r="AH58" s="46" t="str">
        <f t="shared" si="3"/>
        <v xml:space="preserve">220 (L) 50 (l) 250 (h) </v>
      </c>
      <c r="AI58" s="1" t="s">
        <v>143</v>
      </c>
      <c r="AJ58" s="32" t="s">
        <v>763</v>
      </c>
      <c r="AK58" s="1" t="s">
        <v>189</v>
      </c>
      <c r="AL58" s="23" t="s">
        <v>988</v>
      </c>
      <c r="AM58" s="1" t="s">
        <v>146</v>
      </c>
      <c r="AN58" s="129" t="str">
        <f t="shared" si="4"/>
        <v xml:space="preserve">390 (L) 270 (l) 140 (h) </v>
      </c>
      <c r="AO58" s="29" t="s">
        <v>764</v>
      </c>
      <c r="AP58" s="41">
        <v>6</v>
      </c>
      <c r="AQ58" s="165">
        <v>1.8</v>
      </c>
      <c r="AR58" s="41">
        <v>3.24</v>
      </c>
      <c r="AS58" s="126" t="str">
        <f t="shared" si="5"/>
        <v xml:space="preserve">1200 (L) 800 (l) 1130 (h) </v>
      </c>
      <c r="AT58" s="41">
        <v>8</v>
      </c>
      <c r="AU58" s="37">
        <v>7</v>
      </c>
      <c r="AV58" s="41">
        <f t="shared" si="6"/>
        <v>56</v>
      </c>
      <c r="AW58" s="165">
        <v>100.8</v>
      </c>
      <c r="AX58" s="168">
        <f t="shared" si="7"/>
        <v>181.44</v>
      </c>
      <c r="AY58" s="1" t="s">
        <v>149</v>
      </c>
      <c r="AZ58" s="23" t="s">
        <v>150</v>
      </c>
      <c r="BA58" s="1" t="s">
        <v>151</v>
      </c>
      <c r="BB58" s="23" t="s">
        <v>152</v>
      </c>
      <c r="BC58" s="15" t="s">
        <v>153</v>
      </c>
      <c r="BD58" s="19" t="s">
        <v>1000</v>
      </c>
      <c r="BE58" s="115">
        <v>26</v>
      </c>
      <c r="BF58" s="19" t="s">
        <v>1002</v>
      </c>
      <c r="BG58" s="15" t="s">
        <v>1004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1082</v>
      </c>
      <c r="BN58" s="41">
        <v>261</v>
      </c>
      <c r="BO58" s="37">
        <v>23</v>
      </c>
      <c r="BP58" s="41">
        <v>15</v>
      </c>
      <c r="BQ58" s="115">
        <v>0.6</v>
      </c>
      <c r="BR58" s="116">
        <v>0.6</v>
      </c>
      <c r="BS58" s="115">
        <v>13</v>
      </c>
      <c r="BT58" s="32">
        <v>0.63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871</v>
      </c>
      <c r="DD58" s="2" t="s">
        <v>870</v>
      </c>
      <c r="DF58" s="1" t="s">
        <v>765</v>
      </c>
      <c r="DG58" s="23" t="s">
        <v>164</v>
      </c>
      <c r="DH58" s="1" t="s">
        <v>766</v>
      </c>
      <c r="DI58" s="23" t="s">
        <v>767</v>
      </c>
      <c r="DJ58" s="1" t="s">
        <v>768</v>
      </c>
      <c r="DK58" s="23" t="s">
        <v>769</v>
      </c>
      <c r="DL58" s="1" t="s">
        <v>169</v>
      </c>
      <c r="DM58" s="59" t="str">
        <f t="shared" si="56"/>
        <v>PMG00100GARBS07C1102</v>
      </c>
      <c r="DN58" s="59" t="s">
        <v>770</v>
      </c>
      <c r="DO58" s="59" t="s">
        <v>920</v>
      </c>
      <c r="DP58" s="62" t="s">
        <v>823</v>
      </c>
      <c r="DQ58" s="59" t="s">
        <v>771</v>
      </c>
      <c r="DR58" s="59" t="s">
        <v>922</v>
      </c>
      <c r="DS58" s="59" t="s">
        <v>261</v>
      </c>
      <c r="DT58" s="59" t="s">
        <v>945</v>
      </c>
      <c r="DU58" s="59" t="s">
        <v>172</v>
      </c>
      <c r="DV58" s="59" t="s">
        <v>910</v>
      </c>
      <c r="DW58" s="59" t="s">
        <v>173</v>
      </c>
      <c r="DX58" s="60" t="s">
        <v>911</v>
      </c>
      <c r="DY58" s="59" t="s">
        <v>832</v>
      </c>
      <c r="DZ58" s="62" t="s">
        <v>174</v>
      </c>
      <c r="EA58" s="62" t="s">
        <v>175</v>
      </c>
      <c r="EB58" s="62" t="s">
        <v>176</v>
      </c>
      <c r="EC58" s="62" t="s">
        <v>177</v>
      </c>
      <c r="EE58" s="66" t="str">
        <f t="shared" si="53"/>
        <v>PMG00100GARBS07C1102</v>
      </c>
      <c r="EF58" s="66" t="s">
        <v>630</v>
      </c>
      <c r="EG58" s="66" t="s">
        <v>632</v>
      </c>
      <c r="EH58" s="66" t="s">
        <v>1053</v>
      </c>
      <c r="EI58" s="76">
        <v>220</v>
      </c>
      <c r="EJ58" s="76">
        <v>50</v>
      </c>
      <c r="EK58" s="76">
        <v>250</v>
      </c>
      <c r="EL58" s="76">
        <v>390</v>
      </c>
      <c r="EM58" s="76">
        <v>270</v>
      </c>
      <c r="EN58" s="76">
        <v>140</v>
      </c>
      <c r="EO58" s="72">
        <v>1200</v>
      </c>
      <c r="EP58" s="72">
        <v>800</v>
      </c>
      <c r="EQ58" s="77">
        <v>1130</v>
      </c>
    </row>
    <row r="59" spans="1:147" ht="17.45" customHeight="1">
      <c r="A59" s="144" t="s">
        <v>625</v>
      </c>
      <c r="B59" s="148" t="s">
        <v>626</v>
      </c>
      <c r="C59" s="37">
        <v>100</v>
      </c>
      <c r="D59" s="158">
        <v>3</v>
      </c>
      <c r="E59" s="15" t="s">
        <v>1029</v>
      </c>
      <c r="F59" s="19" t="s">
        <v>965</v>
      </c>
      <c r="G59" s="15" t="s">
        <v>127</v>
      </c>
      <c r="H59" s="23" t="s">
        <v>199</v>
      </c>
      <c r="I59" s="1" t="s">
        <v>129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55"/>
        <v>25 GG</v>
      </c>
      <c r="Q59" s="19" t="s">
        <v>335</v>
      </c>
      <c r="R59" s="15" t="s">
        <v>826</v>
      </c>
      <c r="T59" s="19" t="s">
        <v>133</v>
      </c>
      <c r="U59" s="1" t="s">
        <v>134</v>
      </c>
      <c r="V59" s="23" t="s">
        <v>135</v>
      </c>
      <c r="W59" s="1" t="s">
        <v>246</v>
      </c>
      <c r="X59" s="23" t="s">
        <v>136</v>
      </c>
      <c r="Y59" s="15" t="s">
        <v>627</v>
      </c>
      <c r="Z59" s="19" t="s">
        <v>973</v>
      </c>
      <c r="AA59" s="1" t="s">
        <v>1086</v>
      </c>
      <c r="AB59" s="23" t="s">
        <v>1104</v>
      </c>
      <c r="AC59" s="1" t="s">
        <v>139</v>
      </c>
      <c r="AD59" s="19" t="s">
        <v>975</v>
      </c>
      <c r="AE59" s="1" t="s">
        <v>1098</v>
      </c>
      <c r="AF59" s="23" t="s">
        <v>628</v>
      </c>
      <c r="AG59" s="1" t="s">
        <v>629</v>
      </c>
      <c r="AH59" s="46" t="str">
        <f t="shared" si="3"/>
        <v xml:space="preserve">220 (L) 50 (l) 250 (h) </v>
      </c>
      <c r="AI59" s="1" t="s">
        <v>143</v>
      </c>
      <c r="AJ59" s="32" t="s">
        <v>631</v>
      </c>
      <c r="AK59" s="1" t="s">
        <v>189</v>
      </c>
      <c r="AL59" s="23" t="s">
        <v>988</v>
      </c>
      <c r="AM59" s="1" t="s">
        <v>146</v>
      </c>
      <c r="AN59" s="129" t="str">
        <f t="shared" si="4"/>
        <v xml:space="preserve">390 (L) 270 (l) 140 (h) </v>
      </c>
      <c r="AO59" s="29" t="s">
        <v>633</v>
      </c>
      <c r="AP59" s="41">
        <v>6</v>
      </c>
      <c r="AQ59" s="165">
        <v>1.8</v>
      </c>
      <c r="AR59" s="41">
        <v>3.24</v>
      </c>
      <c r="AS59" s="126" t="str">
        <f t="shared" si="5"/>
        <v xml:space="preserve">1200 (L) 800 (l) 1130 (h) </v>
      </c>
      <c r="AT59" s="41">
        <v>8</v>
      </c>
      <c r="AU59" s="37">
        <v>7</v>
      </c>
      <c r="AV59" s="41">
        <f t="shared" si="6"/>
        <v>56</v>
      </c>
      <c r="AW59" s="165">
        <v>100.8</v>
      </c>
      <c r="AX59" s="168">
        <f t="shared" si="7"/>
        <v>181.44</v>
      </c>
      <c r="AY59" s="1" t="s">
        <v>149</v>
      </c>
      <c r="AZ59" s="23" t="s">
        <v>150</v>
      </c>
      <c r="BA59" s="1" t="s">
        <v>151</v>
      </c>
      <c r="BB59" s="23" t="s">
        <v>152</v>
      </c>
      <c r="BC59" s="15" t="s">
        <v>153</v>
      </c>
      <c r="BD59" s="19" t="s">
        <v>1000</v>
      </c>
      <c r="BE59" s="115">
        <v>26</v>
      </c>
      <c r="BF59" s="19" t="s">
        <v>1002</v>
      </c>
      <c r="BG59" s="15" t="s">
        <v>1004</v>
      </c>
      <c r="BH59" s="19" t="s">
        <v>154</v>
      </c>
      <c r="BI59" s="15" t="s">
        <v>154</v>
      </c>
      <c r="BJ59" s="19" t="s">
        <v>155</v>
      </c>
      <c r="BK59" s="15" t="s">
        <v>154</v>
      </c>
      <c r="BL59" s="19" t="s">
        <v>154</v>
      </c>
      <c r="BM59" s="37">
        <v>1082</v>
      </c>
      <c r="BN59" s="41">
        <v>261</v>
      </c>
      <c r="BO59" s="37">
        <v>23</v>
      </c>
      <c r="BP59" s="41">
        <v>15</v>
      </c>
      <c r="BQ59" s="115">
        <v>0.6</v>
      </c>
      <c r="BR59" s="116">
        <v>0.6</v>
      </c>
      <c r="BS59" s="115">
        <v>13</v>
      </c>
      <c r="BT59" s="32">
        <v>0.63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871</v>
      </c>
      <c r="DD59" s="2" t="s">
        <v>870</v>
      </c>
      <c r="DE59" s="23" t="s">
        <v>317</v>
      </c>
      <c r="DF59" s="1" t="s">
        <v>634</v>
      </c>
      <c r="DG59" s="23" t="s">
        <v>164</v>
      </c>
      <c r="DH59" s="1" t="s">
        <v>635</v>
      </c>
      <c r="DI59" s="23" t="s">
        <v>636</v>
      </c>
      <c r="DJ59" s="1" t="s">
        <v>637</v>
      </c>
      <c r="DK59" s="23" t="s">
        <v>638</v>
      </c>
      <c r="DL59" s="1" t="s">
        <v>169</v>
      </c>
      <c r="DM59" s="59" t="str">
        <f t="shared" si="56"/>
        <v>PMB00100GARBS32C1101</v>
      </c>
      <c r="DO59" s="59" t="s">
        <v>639</v>
      </c>
      <c r="DP59" s="62" t="s">
        <v>823</v>
      </c>
      <c r="DQ59" s="59" t="s">
        <v>170</v>
      </c>
      <c r="DR59" s="59" t="s">
        <v>260</v>
      </c>
      <c r="DS59" s="59" t="s">
        <v>261</v>
      </c>
      <c r="DT59" s="59" t="s">
        <v>937</v>
      </c>
      <c r="DU59" s="59" t="s">
        <v>172</v>
      </c>
      <c r="DV59" s="59" t="s">
        <v>910</v>
      </c>
      <c r="DW59" s="59" t="s">
        <v>173</v>
      </c>
      <c r="DX59" s="60" t="s">
        <v>911</v>
      </c>
      <c r="DY59" s="59" t="s">
        <v>832</v>
      </c>
      <c r="DZ59" s="62" t="s">
        <v>174</v>
      </c>
      <c r="EA59" s="62" t="s">
        <v>175</v>
      </c>
      <c r="EB59" s="62" t="s">
        <v>176</v>
      </c>
      <c r="EC59" s="62" t="s">
        <v>177</v>
      </c>
      <c r="EE59" s="66" t="str">
        <f t="shared" si="53"/>
        <v>PMB00100GARBS32C1101</v>
      </c>
      <c r="EF59" s="66" t="s">
        <v>630</v>
      </c>
      <c r="EG59" s="66" t="s">
        <v>632</v>
      </c>
      <c r="EH59" s="66" t="s">
        <v>1053</v>
      </c>
      <c r="EI59" s="76">
        <v>220</v>
      </c>
      <c r="EJ59" s="76">
        <v>50</v>
      </c>
      <c r="EK59" s="76">
        <v>250</v>
      </c>
      <c r="EL59" s="76">
        <v>390</v>
      </c>
      <c r="EM59" s="76">
        <v>270</v>
      </c>
      <c r="EN59" s="76">
        <v>140</v>
      </c>
      <c r="EO59" s="72">
        <v>1200</v>
      </c>
      <c r="EP59" s="72">
        <v>800</v>
      </c>
      <c r="EQ59" s="77">
        <v>1130</v>
      </c>
    </row>
    <row r="60" spans="1:147" ht="17.45" customHeight="1">
      <c r="A60" s="144" t="s">
        <v>640</v>
      </c>
      <c r="B60" s="148" t="s">
        <v>641</v>
      </c>
      <c r="C60" s="37">
        <v>125</v>
      </c>
      <c r="D60" s="158">
        <v>3</v>
      </c>
      <c r="E60" s="15" t="s">
        <v>1023</v>
      </c>
      <c r="F60" s="19" t="s">
        <v>183</v>
      </c>
      <c r="G60" s="15" t="s">
        <v>127</v>
      </c>
      <c r="H60" s="23" t="s">
        <v>199</v>
      </c>
      <c r="I60" s="1" t="s">
        <v>129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55"/>
        <v>25 GG</v>
      </c>
      <c r="Q60" s="19" t="s">
        <v>335</v>
      </c>
      <c r="R60" s="15" t="s">
        <v>826</v>
      </c>
      <c r="T60" s="19" t="s">
        <v>133</v>
      </c>
      <c r="U60" s="1" t="s">
        <v>134</v>
      </c>
      <c r="V60" s="23" t="s">
        <v>135</v>
      </c>
      <c r="W60" s="1" t="s">
        <v>246</v>
      </c>
      <c r="X60" s="23" t="s">
        <v>136</v>
      </c>
      <c r="Y60" s="15" t="s">
        <v>642</v>
      </c>
      <c r="Z60" s="19" t="s">
        <v>643</v>
      </c>
      <c r="AA60" s="1" t="s">
        <v>1086</v>
      </c>
      <c r="AB60" s="23" t="s">
        <v>1104</v>
      </c>
      <c r="AC60" s="1" t="s">
        <v>139</v>
      </c>
      <c r="AD60" s="19" t="s">
        <v>975</v>
      </c>
      <c r="AE60" s="1" t="s">
        <v>1098</v>
      </c>
      <c r="AF60" s="23" t="s">
        <v>628</v>
      </c>
      <c r="AG60" s="1" t="s">
        <v>629</v>
      </c>
      <c r="AH60" s="46" t="str">
        <f t="shared" si="3"/>
        <v xml:space="preserve">220 (L) 50 (l) 250 (h) </v>
      </c>
      <c r="AI60" s="1" t="s">
        <v>143</v>
      </c>
      <c r="AJ60" s="32" t="s">
        <v>644</v>
      </c>
      <c r="AK60" s="1" t="s">
        <v>189</v>
      </c>
      <c r="AL60" s="23" t="s">
        <v>988</v>
      </c>
      <c r="AM60" s="1" t="s">
        <v>146</v>
      </c>
      <c r="AN60" s="129" t="str">
        <f t="shared" si="4"/>
        <v xml:space="preserve">390 (L) 270 (l) 140 (h) </v>
      </c>
      <c r="AO60" s="29" t="s">
        <v>645</v>
      </c>
      <c r="AP60" s="41">
        <v>6</v>
      </c>
      <c r="AQ60" s="165">
        <v>2.25</v>
      </c>
      <c r="AR60" s="41">
        <v>4.68</v>
      </c>
      <c r="AS60" s="126" t="str">
        <f t="shared" si="5"/>
        <v xml:space="preserve">1200 (L) 800 (l) 1130 (h) </v>
      </c>
      <c r="AT60" s="41">
        <v>8</v>
      </c>
      <c r="AU60" s="37">
        <v>7</v>
      </c>
      <c r="AV60" s="41">
        <f t="shared" si="6"/>
        <v>56</v>
      </c>
      <c r="AW60" s="165">
        <v>126</v>
      </c>
      <c r="AX60" s="168">
        <f t="shared" si="7"/>
        <v>262.08</v>
      </c>
      <c r="AY60" s="1" t="s">
        <v>149</v>
      </c>
      <c r="AZ60" s="23" t="s">
        <v>150</v>
      </c>
      <c r="BA60" s="1" t="s">
        <v>151</v>
      </c>
      <c r="BB60" s="23" t="s">
        <v>152</v>
      </c>
      <c r="BC60" s="15" t="s">
        <v>153</v>
      </c>
      <c r="BD60" s="19" t="s">
        <v>1000</v>
      </c>
      <c r="BE60" s="115">
        <v>26</v>
      </c>
      <c r="BF60" s="19" t="s">
        <v>1002</v>
      </c>
      <c r="BG60" s="15" t="s">
        <v>1004</v>
      </c>
      <c r="BH60" s="19" t="s">
        <v>154</v>
      </c>
      <c r="BI60" s="15" t="s">
        <v>154</v>
      </c>
      <c r="BJ60" s="19" t="s">
        <v>155</v>
      </c>
      <c r="BK60" s="15" t="s">
        <v>154</v>
      </c>
      <c r="BL60" s="19" t="s">
        <v>154</v>
      </c>
      <c r="BM60" s="37">
        <v>1082</v>
      </c>
      <c r="BN60" s="41">
        <v>261</v>
      </c>
      <c r="BO60" s="37">
        <v>23</v>
      </c>
      <c r="BP60" s="41">
        <v>15</v>
      </c>
      <c r="BQ60" s="115">
        <v>0.6</v>
      </c>
      <c r="BR60" s="116">
        <v>0.6</v>
      </c>
      <c r="BS60" s="115">
        <v>13</v>
      </c>
      <c r="BT60" s="32">
        <v>0.63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871</v>
      </c>
      <c r="DD60" s="2" t="s">
        <v>870</v>
      </c>
      <c r="DE60" s="23" t="s">
        <v>317</v>
      </c>
      <c r="DF60" s="1" t="s">
        <v>646</v>
      </c>
      <c r="DG60" s="23" t="s">
        <v>164</v>
      </c>
      <c r="DH60" s="1" t="s">
        <v>647</v>
      </c>
      <c r="DI60" s="23" t="s">
        <v>636</v>
      </c>
      <c r="DJ60" s="1" t="s">
        <v>648</v>
      </c>
      <c r="DK60" s="23" t="s">
        <v>649</v>
      </c>
      <c r="DL60" s="1" t="s">
        <v>169</v>
      </c>
      <c r="DM60" s="59" t="str">
        <f t="shared" si="56"/>
        <v>PMB00125GARBS06C1101</v>
      </c>
      <c r="DO60" s="59" t="s">
        <v>650</v>
      </c>
      <c r="DP60" s="62" t="s">
        <v>823</v>
      </c>
      <c r="DQ60" s="59" t="s">
        <v>170</v>
      </c>
      <c r="DR60" s="59" t="s">
        <v>260</v>
      </c>
      <c r="DS60" s="59" t="s">
        <v>261</v>
      </c>
      <c r="DT60" s="59" t="s">
        <v>937</v>
      </c>
      <c r="DU60" s="59" t="s">
        <v>172</v>
      </c>
      <c r="DV60" s="59" t="s">
        <v>910</v>
      </c>
      <c r="DW60" s="59" t="s">
        <v>173</v>
      </c>
      <c r="DX60" s="60" t="s">
        <v>911</v>
      </c>
      <c r="DY60" s="59" t="s">
        <v>832</v>
      </c>
      <c r="DZ60" s="62" t="s">
        <v>174</v>
      </c>
      <c r="EA60" s="62" t="s">
        <v>175</v>
      </c>
      <c r="EB60" s="62" t="s">
        <v>176</v>
      </c>
      <c r="EC60" s="62" t="s">
        <v>177</v>
      </c>
      <c r="EE60" s="66" t="str">
        <f t="shared" si="53"/>
        <v>PMB00125GARBS06C1101</v>
      </c>
      <c r="EF60" s="66" t="s">
        <v>630</v>
      </c>
      <c r="EG60" s="66" t="s">
        <v>632</v>
      </c>
      <c r="EH60" s="66" t="s">
        <v>1053</v>
      </c>
      <c r="EI60" s="76">
        <v>220</v>
      </c>
      <c r="EJ60" s="76">
        <v>50</v>
      </c>
      <c r="EK60" s="76">
        <v>250</v>
      </c>
      <c r="EL60" s="76">
        <v>390</v>
      </c>
      <c r="EM60" s="76">
        <v>270</v>
      </c>
      <c r="EN60" s="76">
        <v>140</v>
      </c>
      <c r="EO60" s="72">
        <v>1200</v>
      </c>
      <c r="EP60" s="72">
        <v>800</v>
      </c>
      <c r="EQ60" s="77">
        <v>1130</v>
      </c>
    </row>
    <row r="61" spans="1:147" ht="17.45" customHeight="1">
      <c r="A61" s="144" t="s">
        <v>679</v>
      </c>
      <c r="B61" s="148" t="s">
        <v>680</v>
      </c>
      <c r="C61" s="37">
        <v>150</v>
      </c>
      <c r="D61" s="158">
        <v>1</v>
      </c>
      <c r="E61" s="15" t="s">
        <v>1031</v>
      </c>
      <c r="F61" s="19" t="s">
        <v>545</v>
      </c>
      <c r="G61" s="15" t="s">
        <v>681</v>
      </c>
      <c r="H61" s="23" t="s">
        <v>181</v>
      </c>
      <c r="I61" s="1" t="s">
        <v>129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55"/>
        <v xml:space="preserve">21 GG </v>
      </c>
      <c r="Q61" s="19" t="s">
        <v>335</v>
      </c>
      <c r="R61" s="15" t="s">
        <v>826</v>
      </c>
      <c r="T61" s="19" t="s">
        <v>133</v>
      </c>
      <c r="U61" s="1" t="s">
        <v>134</v>
      </c>
      <c r="V61" s="23" t="s">
        <v>135</v>
      </c>
      <c r="W61" s="1" t="s">
        <v>246</v>
      </c>
      <c r="X61" s="23" t="s">
        <v>136</v>
      </c>
      <c r="Y61" s="15" t="s">
        <v>545</v>
      </c>
      <c r="Z61" s="19" t="s">
        <v>682</v>
      </c>
      <c r="AA61" s="1" t="s">
        <v>1086</v>
      </c>
      <c r="AB61" s="23" t="s">
        <v>1104</v>
      </c>
      <c r="AC61" s="1" t="s">
        <v>139</v>
      </c>
      <c r="AD61" s="19" t="s">
        <v>975</v>
      </c>
      <c r="AE61" s="1" t="s">
        <v>1098</v>
      </c>
      <c r="AF61" s="23" t="s">
        <v>185</v>
      </c>
      <c r="AG61" s="1" t="s">
        <v>186</v>
      </c>
      <c r="AH61" s="46" t="str">
        <f t="shared" si="3"/>
        <v xml:space="preserve">134 (L) 25 (l) 120 (h) </v>
      </c>
      <c r="AI61" s="1" t="s">
        <v>143</v>
      </c>
      <c r="AJ61" s="32" t="s">
        <v>683</v>
      </c>
      <c r="AK61" s="1" t="s">
        <v>145</v>
      </c>
      <c r="AL61" s="23" t="s">
        <v>988</v>
      </c>
      <c r="AM61" s="1" t="s">
        <v>146</v>
      </c>
      <c r="AN61" s="129" t="str">
        <f t="shared" si="4"/>
        <v xml:space="preserve">312 (L) 250 (l) 149 (h) </v>
      </c>
      <c r="AO61" s="29" t="s">
        <v>684</v>
      </c>
      <c r="AP61" s="41">
        <v>18</v>
      </c>
      <c r="AQ61" s="165">
        <v>2.7</v>
      </c>
      <c r="AR61" s="41">
        <v>7.02</v>
      </c>
      <c r="AS61" s="126" t="str">
        <f t="shared" si="5"/>
        <v xml:space="preserve">1200 (L) 800 (l) 1193 (h) </v>
      </c>
      <c r="AT61" s="41">
        <v>11</v>
      </c>
      <c r="AU61" s="37">
        <v>7</v>
      </c>
      <c r="AV61" s="41">
        <f t="shared" si="6"/>
        <v>77</v>
      </c>
      <c r="AW61" s="165">
        <v>207.9</v>
      </c>
      <c r="AX61" s="168">
        <f t="shared" si="7"/>
        <v>540.54</v>
      </c>
      <c r="AY61" s="1" t="s">
        <v>149</v>
      </c>
      <c r="AZ61" s="23" t="s">
        <v>150</v>
      </c>
      <c r="BA61" s="1" t="s">
        <v>151</v>
      </c>
      <c r="BB61" s="23" t="s">
        <v>152</v>
      </c>
      <c r="BC61" s="15" t="s">
        <v>153</v>
      </c>
      <c r="BD61" s="19" t="s">
        <v>1000</v>
      </c>
      <c r="BE61" s="115">
        <v>26</v>
      </c>
      <c r="BF61" s="19" t="s">
        <v>1002</v>
      </c>
      <c r="BG61" s="15" t="s">
        <v>1004</v>
      </c>
      <c r="BH61" s="19" t="s">
        <v>154</v>
      </c>
      <c r="BI61" s="15" t="s">
        <v>154</v>
      </c>
      <c r="BJ61" s="19" t="s">
        <v>155</v>
      </c>
      <c r="BK61" s="15" t="s">
        <v>154</v>
      </c>
      <c r="BL61" s="19" t="s">
        <v>154</v>
      </c>
      <c r="BM61" s="37">
        <v>1082</v>
      </c>
      <c r="BN61" s="41">
        <v>261</v>
      </c>
      <c r="BO61" s="37">
        <v>23</v>
      </c>
      <c r="BP61" s="41">
        <v>15</v>
      </c>
      <c r="BQ61" s="115" t="s">
        <v>1059</v>
      </c>
      <c r="BR61" s="116" t="s">
        <v>1059</v>
      </c>
      <c r="BS61" s="115">
        <v>13</v>
      </c>
      <c r="BT61" s="32">
        <v>0.63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871</v>
      </c>
      <c r="DD61" s="2" t="s">
        <v>870</v>
      </c>
      <c r="DE61" s="23" t="s">
        <v>317</v>
      </c>
      <c r="DF61" s="1" t="s">
        <v>685</v>
      </c>
      <c r="DG61" s="23" t="s">
        <v>164</v>
      </c>
      <c r="DH61" s="1" t="s">
        <v>686</v>
      </c>
      <c r="DI61" s="23" t="s">
        <v>687</v>
      </c>
      <c r="DJ61" s="1" t="s">
        <v>688</v>
      </c>
      <c r="DK61" s="23" t="s">
        <v>689</v>
      </c>
      <c r="DL61" s="1" t="s">
        <v>169</v>
      </c>
      <c r="DM61" s="59" t="str">
        <f t="shared" si="56"/>
        <v>PMB00150GARTR15C1201</v>
      </c>
      <c r="DO61" s="59" t="s">
        <v>904</v>
      </c>
      <c r="DP61" s="62" t="s">
        <v>823</v>
      </c>
      <c r="DQ61" s="59" t="s">
        <v>170</v>
      </c>
      <c r="DR61" s="59" t="s">
        <v>260</v>
      </c>
      <c r="DS61" s="59" t="s">
        <v>261</v>
      </c>
      <c r="DT61" s="59" t="s">
        <v>937</v>
      </c>
      <c r="DU61" s="59" t="s">
        <v>172</v>
      </c>
      <c r="DV61" s="59" t="s">
        <v>865</v>
      </c>
      <c r="DW61" s="59" t="s">
        <v>173</v>
      </c>
      <c r="DX61" s="62" t="s">
        <v>820</v>
      </c>
      <c r="DY61" s="59" t="s">
        <v>832</v>
      </c>
      <c r="DZ61" s="62" t="s">
        <v>174</v>
      </c>
      <c r="EA61" s="62" t="s">
        <v>175</v>
      </c>
      <c r="EB61" s="62" t="s">
        <v>176</v>
      </c>
      <c r="EC61" s="62" t="s">
        <v>177</v>
      </c>
      <c r="EE61" s="66" t="str">
        <f t="shared" si="53"/>
        <v>PMB00150GARTR15C1201</v>
      </c>
      <c r="EF61" s="66" t="s">
        <v>187</v>
      </c>
      <c r="EG61" s="66" t="s">
        <v>254</v>
      </c>
      <c r="EH61" s="66" t="s">
        <v>1054</v>
      </c>
      <c r="EI61" s="76">
        <v>134</v>
      </c>
      <c r="EJ61" s="76">
        <v>25</v>
      </c>
      <c r="EK61" s="76">
        <v>120</v>
      </c>
      <c r="EL61" s="76">
        <v>312</v>
      </c>
      <c r="EM61" s="76">
        <v>250</v>
      </c>
      <c r="EN61" s="76">
        <v>149</v>
      </c>
      <c r="EO61" s="72">
        <v>1200</v>
      </c>
      <c r="EP61" s="72">
        <v>800</v>
      </c>
      <c r="EQ61" s="77">
        <v>1193</v>
      </c>
    </row>
    <row r="62" spans="1:147" ht="17.45" customHeight="1">
      <c r="A62" s="144" t="s">
        <v>1113</v>
      </c>
      <c r="B62" s="148" t="s">
        <v>544</v>
      </c>
      <c r="C62" s="37">
        <v>150</v>
      </c>
      <c r="D62" s="158">
        <v>1</v>
      </c>
      <c r="E62" s="15" t="s">
        <v>217</v>
      </c>
      <c r="F62" s="19" t="s">
        <v>545</v>
      </c>
      <c r="G62" s="15" t="s">
        <v>546</v>
      </c>
      <c r="H62" s="23" t="s">
        <v>199</v>
      </c>
      <c r="I62" s="1" t="s">
        <v>405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55"/>
        <v>21 GG</v>
      </c>
      <c r="Q62" s="19" t="s">
        <v>546</v>
      </c>
      <c r="R62" s="15" t="s">
        <v>546</v>
      </c>
      <c r="T62" s="19" t="s">
        <v>291</v>
      </c>
      <c r="U62" s="1" t="s">
        <v>547</v>
      </c>
      <c r="V62" s="23" t="s">
        <v>548</v>
      </c>
      <c r="W62" s="1" t="s">
        <v>1137</v>
      </c>
      <c r="X62" s="23" t="s">
        <v>136</v>
      </c>
      <c r="Y62" s="15" t="s">
        <v>545</v>
      </c>
      <c r="Z62" s="19" t="s">
        <v>545</v>
      </c>
      <c r="AA62" s="1" t="s">
        <v>549</v>
      </c>
      <c r="AB62" s="23" t="s">
        <v>1107</v>
      </c>
      <c r="AC62" s="1" t="s">
        <v>132</v>
      </c>
      <c r="AD62" s="19" t="s">
        <v>975</v>
      </c>
      <c r="AE62" s="1" t="s">
        <v>1101</v>
      </c>
      <c r="AF62" s="23" t="s">
        <v>550</v>
      </c>
      <c r="AG62" s="1" t="s">
        <v>423</v>
      </c>
      <c r="AH62" s="46" t="str">
        <f t="shared" si="3"/>
        <v xml:space="preserve">167 (L) 120 (l) 30 (h) </v>
      </c>
      <c r="AI62" s="1" t="s">
        <v>143</v>
      </c>
      <c r="AJ62" s="32" t="s">
        <v>552</v>
      </c>
      <c r="AK62" s="1" t="s">
        <v>189</v>
      </c>
      <c r="AL62" s="23" t="s">
        <v>988</v>
      </c>
      <c r="AM62" s="1" t="s">
        <v>146</v>
      </c>
      <c r="AN62" s="129" t="str">
        <f t="shared" si="4"/>
        <v xml:space="preserve">274 (L) 186 (l) 120 (h) </v>
      </c>
      <c r="AO62" s="29" t="s">
        <v>554</v>
      </c>
      <c r="AP62" s="41">
        <v>8</v>
      </c>
      <c r="AQ62" s="165">
        <v>1.2</v>
      </c>
      <c r="AR62" s="41">
        <v>1.2</v>
      </c>
      <c r="AS62" s="126" t="str">
        <f t="shared" si="5"/>
        <v xml:space="preserve">1200 (L) 800 (l) 1110 (h) </v>
      </c>
      <c r="AT62" s="41">
        <v>16</v>
      </c>
      <c r="AU62" s="37">
        <v>8</v>
      </c>
      <c r="AV62" s="41">
        <f t="shared" si="6"/>
        <v>128</v>
      </c>
      <c r="AW62" s="165">
        <f t="shared" ref="AW62:AW63" si="57">AV62*AQ62</f>
        <v>153.6</v>
      </c>
      <c r="AX62" s="168">
        <f t="shared" si="7"/>
        <v>153.6</v>
      </c>
      <c r="AY62" s="1" t="s">
        <v>217</v>
      </c>
      <c r="AZ62" s="23" t="s">
        <v>217</v>
      </c>
      <c r="BA62" s="1" t="s">
        <v>555</v>
      </c>
      <c r="BB62" s="23" t="s">
        <v>931</v>
      </c>
      <c r="BC62" s="15" t="s">
        <v>153</v>
      </c>
      <c r="BD62" s="19" t="s">
        <v>1000</v>
      </c>
      <c r="BE62" s="115">
        <v>24</v>
      </c>
      <c r="BF62" s="19" t="s">
        <v>1003</v>
      </c>
      <c r="BG62" s="15" t="s">
        <v>1004</v>
      </c>
      <c r="BH62" s="19" t="s">
        <v>154</v>
      </c>
      <c r="BI62" s="15" t="s">
        <v>154</v>
      </c>
      <c r="BJ62" s="19" t="s">
        <v>155</v>
      </c>
      <c r="BK62" s="15" t="s">
        <v>154</v>
      </c>
      <c r="BL62" s="19" t="s">
        <v>154</v>
      </c>
      <c r="BM62" s="37">
        <v>1046</v>
      </c>
      <c r="BN62" s="41">
        <v>249</v>
      </c>
      <c r="BO62" s="37">
        <v>24</v>
      </c>
      <c r="BP62" s="41">
        <v>16</v>
      </c>
      <c r="BQ62" s="115">
        <v>2.8</v>
      </c>
      <c r="BR62" s="116">
        <v>2.6</v>
      </c>
      <c r="BS62" s="115">
        <v>5.7</v>
      </c>
      <c r="BT62" s="32" t="s">
        <v>556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871</v>
      </c>
      <c r="DD62" s="2" t="s">
        <v>870</v>
      </c>
      <c r="DF62" s="1" t="s">
        <v>557</v>
      </c>
      <c r="DG62" s="23" t="s">
        <v>558</v>
      </c>
      <c r="DH62" s="1" t="s">
        <v>559</v>
      </c>
      <c r="DI62" s="23" t="s">
        <v>560</v>
      </c>
      <c r="DJ62" s="1" t="s">
        <v>561</v>
      </c>
      <c r="DK62" s="23" t="s">
        <v>562</v>
      </c>
      <c r="DL62" s="1" t="s">
        <v>169</v>
      </c>
      <c r="DM62" s="59" t="str">
        <f t="shared" si="56"/>
        <v>PF00095</v>
      </c>
      <c r="DO62" s="59" t="s">
        <v>932</v>
      </c>
      <c r="DP62" s="62" t="s">
        <v>848</v>
      </c>
      <c r="DQ62" s="59" t="s">
        <v>563</v>
      </c>
      <c r="DR62" s="59" t="s">
        <v>836</v>
      </c>
      <c r="DS62" s="59" t="s">
        <v>564</v>
      </c>
      <c r="DT62" s="59" t="s">
        <v>943</v>
      </c>
      <c r="DU62" s="59" t="s">
        <v>845</v>
      </c>
      <c r="DV62" s="59" t="s">
        <v>819</v>
      </c>
      <c r="DW62" s="59" t="s">
        <v>1019</v>
      </c>
      <c r="DX62" s="60" t="s">
        <v>911</v>
      </c>
      <c r="DY62" s="59" t="s">
        <v>832</v>
      </c>
      <c r="DZ62" s="62" t="s">
        <v>217</v>
      </c>
      <c r="EA62" s="62" t="s">
        <v>217</v>
      </c>
      <c r="EB62" s="62" t="s">
        <v>176</v>
      </c>
      <c r="EC62" s="62" t="s">
        <v>565</v>
      </c>
      <c r="EE62" s="66" t="str">
        <f t="shared" si="53"/>
        <v>PF00095</v>
      </c>
      <c r="EF62" s="66" t="s">
        <v>551</v>
      </c>
      <c r="EG62" s="66" t="s">
        <v>553</v>
      </c>
      <c r="EH62" s="66" t="s">
        <v>1055</v>
      </c>
      <c r="EI62" s="76">
        <v>167</v>
      </c>
      <c r="EJ62" s="76">
        <v>120</v>
      </c>
      <c r="EK62" s="76">
        <v>30</v>
      </c>
      <c r="EL62" s="76">
        <v>274</v>
      </c>
      <c r="EM62" s="76">
        <v>186</v>
      </c>
      <c r="EN62" s="76">
        <v>120</v>
      </c>
      <c r="EO62" s="72">
        <v>1200</v>
      </c>
      <c r="EP62" s="72">
        <v>800</v>
      </c>
      <c r="EQ62" s="77">
        <v>1110</v>
      </c>
    </row>
    <row r="63" spans="1:147" ht="17.45" customHeight="1">
      <c r="A63" s="144" t="s">
        <v>1114</v>
      </c>
      <c r="B63" s="148" t="s">
        <v>566</v>
      </c>
      <c r="C63" s="37">
        <v>900</v>
      </c>
      <c r="D63" s="158">
        <v>1</v>
      </c>
      <c r="E63" s="15" t="s">
        <v>217</v>
      </c>
      <c r="F63" s="19" t="s">
        <v>567</v>
      </c>
      <c r="G63" s="15" t="s">
        <v>546</v>
      </c>
      <c r="H63" s="23" t="s">
        <v>219</v>
      </c>
      <c r="I63" s="1" t="s">
        <v>1118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55"/>
        <v>21 GG</v>
      </c>
      <c r="Q63" s="19" t="s">
        <v>546</v>
      </c>
      <c r="R63" s="15" t="s">
        <v>546</v>
      </c>
      <c r="T63" s="19" t="s">
        <v>291</v>
      </c>
      <c r="U63" s="1" t="s">
        <v>547</v>
      </c>
      <c r="V63" s="23" t="s">
        <v>548</v>
      </c>
      <c r="W63" s="1" t="s">
        <v>1137</v>
      </c>
      <c r="X63" s="23" t="s">
        <v>136</v>
      </c>
      <c r="Y63" s="15" t="s">
        <v>567</v>
      </c>
      <c r="Z63" s="19" t="s">
        <v>567</v>
      </c>
      <c r="AA63" s="1" t="s">
        <v>549</v>
      </c>
      <c r="AB63" s="23" t="s">
        <v>1107</v>
      </c>
      <c r="AC63" s="1" t="s">
        <v>132</v>
      </c>
      <c r="AD63" s="19" t="s">
        <v>975</v>
      </c>
      <c r="AE63" s="1" t="s">
        <v>1101</v>
      </c>
      <c r="AF63" s="23" t="s">
        <v>568</v>
      </c>
      <c r="AG63" s="1" t="s">
        <v>529</v>
      </c>
      <c r="AH63" s="46" t="str">
        <f t="shared" si="3"/>
        <v xml:space="preserve">167 (L) 120 (l) 90 (h) </v>
      </c>
      <c r="AI63" s="1" t="s">
        <v>143</v>
      </c>
      <c r="AJ63" s="32" t="s">
        <v>570</v>
      </c>
      <c r="AK63" s="1" t="s">
        <v>189</v>
      </c>
      <c r="AL63" s="23" t="s">
        <v>988</v>
      </c>
      <c r="AM63" s="1" t="s">
        <v>146</v>
      </c>
      <c r="AN63" s="129" t="str">
        <f t="shared" si="4"/>
        <v xml:space="preserve">274 (L) 186 (l) 120 (h) </v>
      </c>
      <c r="AO63" s="29" t="s">
        <v>571</v>
      </c>
      <c r="AP63" s="41">
        <v>3</v>
      </c>
      <c r="AQ63" s="165">
        <v>2.7</v>
      </c>
      <c r="AR63" s="41">
        <v>2.7</v>
      </c>
      <c r="AS63" s="126" t="str">
        <f t="shared" si="5"/>
        <v xml:space="preserve">1200 (L) 800 (l) 1110 (h) </v>
      </c>
      <c r="AT63" s="41">
        <v>16</v>
      </c>
      <c r="AU63" s="37">
        <v>8</v>
      </c>
      <c r="AV63" s="41">
        <f t="shared" si="6"/>
        <v>128</v>
      </c>
      <c r="AW63" s="165">
        <f t="shared" si="57"/>
        <v>345.6</v>
      </c>
      <c r="AX63" s="168">
        <f t="shared" si="7"/>
        <v>345.6</v>
      </c>
      <c r="AY63" s="1" t="s">
        <v>217</v>
      </c>
      <c r="AZ63" s="23" t="s">
        <v>217</v>
      </c>
      <c r="BA63" s="1" t="s">
        <v>555</v>
      </c>
      <c r="BB63" s="23" t="s">
        <v>931</v>
      </c>
      <c r="BC63" s="15" t="s">
        <v>153</v>
      </c>
      <c r="BD63" s="19" t="s">
        <v>1000</v>
      </c>
      <c r="BE63" s="115">
        <v>24</v>
      </c>
      <c r="BF63" s="19" t="s">
        <v>1003</v>
      </c>
      <c r="BG63" s="15" t="s">
        <v>1004</v>
      </c>
      <c r="BH63" s="19" t="s">
        <v>154</v>
      </c>
      <c r="BI63" s="15" t="s">
        <v>154</v>
      </c>
      <c r="BJ63" s="19" t="s">
        <v>155</v>
      </c>
      <c r="BK63" s="15" t="s">
        <v>154</v>
      </c>
      <c r="BL63" s="19" t="s">
        <v>154</v>
      </c>
      <c r="BM63" s="37">
        <v>1046</v>
      </c>
      <c r="BN63" s="41">
        <v>249</v>
      </c>
      <c r="BO63" s="37">
        <v>24</v>
      </c>
      <c r="BP63" s="41">
        <v>16</v>
      </c>
      <c r="BQ63" s="115">
        <v>2.8</v>
      </c>
      <c r="BR63" s="116">
        <v>2.6</v>
      </c>
      <c r="BS63" s="115">
        <v>5.7</v>
      </c>
      <c r="BT63" s="32" t="s">
        <v>556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871</v>
      </c>
      <c r="DD63" s="2" t="s">
        <v>870</v>
      </c>
      <c r="DF63" s="1" t="s">
        <v>572</v>
      </c>
      <c r="DG63" s="23" t="s">
        <v>558</v>
      </c>
      <c r="DH63" s="1" t="s">
        <v>573</v>
      </c>
      <c r="DI63" s="23" t="s">
        <v>560</v>
      </c>
      <c r="DJ63" s="1" t="s">
        <v>574</v>
      </c>
      <c r="DK63" s="23" t="s">
        <v>575</v>
      </c>
      <c r="DL63" s="1" t="s">
        <v>169</v>
      </c>
      <c r="DM63" s="59" t="str">
        <f t="shared" si="56"/>
        <v>PF00107</v>
      </c>
      <c r="DO63" s="59" t="s">
        <v>933</v>
      </c>
      <c r="DP63" s="62" t="s">
        <v>848</v>
      </c>
      <c r="DQ63" s="59" t="s">
        <v>563</v>
      </c>
      <c r="DR63" s="59" t="s">
        <v>836</v>
      </c>
      <c r="DS63" s="59" t="s">
        <v>564</v>
      </c>
      <c r="DT63" s="59" t="s">
        <v>849</v>
      </c>
      <c r="DU63" s="59" t="s">
        <v>845</v>
      </c>
      <c r="DV63" s="59" t="s">
        <v>818</v>
      </c>
      <c r="DW63" s="59" t="s">
        <v>173</v>
      </c>
      <c r="DX63" s="60" t="s">
        <v>911</v>
      </c>
      <c r="DY63" s="59" t="s">
        <v>832</v>
      </c>
      <c r="DZ63" s="62" t="s">
        <v>217</v>
      </c>
      <c r="EA63" s="62" t="s">
        <v>217</v>
      </c>
      <c r="EB63" s="62" t="s">
        <v>176</v>
      </c>
      <c r="EC63" s="62" t="s">
        <v>565</v>
      </c>
      <c r="EE63" s="66" t="str">
        <f t="shared" si="53"/>
        <v>PF00107</v>
      </c>
      <c r="EF63" s="66" t="s">
        <v>569</v>
      </c>
      <c r="EG63" s="66" t="s">
        <v>553</v>
      </c>
      <c r="EH63" s="66" t="s">
        <v>1055</v>
      </c>
      <c r="EI63" s="76">
        <v>167</v>
      </c>
      <c r="EJ63" s="76">
        <v>120</v>
      </c>
      <c r="EK63" s="76">
        <v>90</v>
      </c>
      <c r="EL63" s="76">
        <v>274</v>
      </c>
      <c r="EM63" s="76">
        <v>186</v>
      </c>
      <c r="EN63" s="76">
        <v>120</v>
      </c>
      <c r="EO63" s="72">
        <v>1200</v>
      </c>
      <c r="EP63" s="72">
        <v>800</v>
      </c>
      <c r="EQ63" s="77">
        <v>1110</v>
      </c>
    </row>
    <row r="64" spans="1:147" ht="17.25" customHeight="1">
      <c r="A64" s="144" t="s">
        <v>333</v>
      </c>
      <c r="B64" s="148" t="s">
        <v>334</v>
      </c>
      <c r="C64" s="37">
        <v>125</v>
      </c>
      <c r="D64" s="158">
        <v>1</v>
      </c>
      <c r="E64" s="15" t="s">
        <v>180</v>
      </c>
      <c r="F64" s="19" t="s">
        <v>183</v>
      </c>
      <c r="G64" s="15" t="s">
        <v>335</v>
      </c>
      <c r="H64" s="23" t="s">
        <v>181</v>
      </c>
      <c r="I64" s="1" t="s">
        <v>336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>G64</f>
        <v>27 GG</v>
      </c>
      <c r="Q64" s="19" t="s">
        <v>335</v>
      </c>
      <c r="R64" s="15" t="s">
        <v>335</v>
      </c>
      <c r="T64" s="19" t="s">
        <v>221</v>
      </c>
      <c r="U64" s="1" t="s">
        <v>134</v>
      </c>
      <c r="V64" s="23" t="s">
        <v>337</v>
      </c>
      <c r="W64" s="1" t="s">
        <v>1137</v>
      </c>
      <c r="X64" s="23" t="s">
        <v>136</v>
      </c>
      <c r="Y64" s="15" t="s">
        <v>183</v>
      </c>
      <c r="Z64" s="19" t="s">
        <v>338</v>
      </c>
      <c r="AA64" s="1" t="s">
        <v>1090</v>
      </c>
      <c r="AB64" s="23" t="s">
        <v>1110</v>
      </c>
      <c r="AC64" s="1" t="s">
        <v>132</v>
      </c>
      <c r="AD64" s="19" t="s">
        <v>975</v>
      </c>
      <c r="AF64" s="23" t="s">
        <v>980</v>
      </c>
      <c r="AG64" s="1" t="s">
        <v>141</v>
      </c>
      <c r="AH64" s="46" t="str">
        <f>EI64&amp;" (L) "&amp;EJ64&amp;" (l) "&amp;EK64&amp;" (h) "</f>
        <v xml:space="preserve">110 (L) 95 (l) 80 (h) </v>
      </c>
      <c r="AI64" s="1" t="s">
        <v>143</v>
      </c>
      <c r="AJ64" s="32" t="s">
        <v>340</v>
      </c>
      <c r="AK64" s="1" t="s">
        <v>145</v>
      </c>
      <c r="AL64" s="23" t="s">
        <v>988</v>
      </c>
      <c r="AM64" s="1" t="s">
        <v>146</v>
      </c>
      <c r="AN64" s="129" t="str">
        <f>EL64&amp;" (L) "&amp;EM64&amp;" (l) "&amp;EN64&amp;" (h) "</f>
        <v xml:space="preserve">380 (L) 230 (l) 100 (h) </v>
      </c>
      <c r="AO64" s="29" t="s">
        <v>342</v>
      </c>
      <c r="AP64" s="41">
        <v>8</v>
      </c>
      <c r="AQ64" s="165">
        <v>1</v>
      </c>
      <c r="AR64" s="41">
        <v>3.2</v>
      </c>
      <c r="AS64" s="126" t="str">
        <f>EO64&amp;" (L) "&amp;EP64&amp;" (l) "&amp;EQ64&amp;" (h) "</f>
        <v xml:space="preserve">1200 (L) 800 (l) 1150 (h) </v>
      </c>
      <c r="AT64" s="41">
        <v>10</v>
      </c>
      <c r="AU64" s="37">
        <v>10</v>
      </c>
      <c r="AV64" s="41">
        <f>AT64*AU64</f>
        <v>100</v>
      </c>
      <c r="AW64" s="165">
        <v>100</v>
      </c>
      <c r="AX64" s="168">
        <f>AV64*AR64</f>
        <v>320</v>
      </c>
      <c r="AY64" s="1" t="s">
        <v>343</v>
      </c>
      <c r="AZ64" s="23" t="s">
        <v>150</v>
      </c>
      <c r="BA64" s="1" t="s">
        <v>151</v>
      </c>
      <c r="BB64" s="23" t="s">
        <v>152</v>
      </c>
      <c r="BC64" s="15" t="s">
        <v>344</v>
      </c>
      <c r="BD64" s="19" t="s">
        <v>1001</v>
      </c>
      <c r="BE64" s="115" t="s">
        <v>154</v>
      </c>
      <c r="BF64" s="19" t="s">
        <v>154</v>
      </c>
      <c r="BG64" s="15" t="s">
        <v>1004</v>
      </c>
      <c r="BH64" s="19" t="s">
        <v>154</v>
      </c>
      <c r="BI64" s="15" t="s">
        <v>154</v>
      </c>
      <c r="BJ64" s="19" t="s">
        <v>154</v>
      </c>
      <c r="BK64" s="15" t="s">
        <v>154</v>
      </c>
      <c r="BL64" s="19" t="s">
        <v>154</v>
      </c>
      <c r="BM64" s="37">
        <v>792</v>
      </c>
      <c r="BN64" s="41">
        <v>191</v>
      </c>
      <c r="BO64" s="37">
        <v>17</v>
      </c>
      <c r="BP64" s="41">
        <v>11</v>
      </c>
      <c r="BQ64" s="115">
        <v>0.7</v>
      </c>
      <c r="BR64" s="116">
        <v>0.7</v>
      </c>
      <c r="BS64" s="115">
        <v>8.9</v>
      </c>
      <c r="BT64" s="32">
        <v>0.57999999999999996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871</v>
      </c>
      <c r="DD64" s="2" t="s">
        <v>870</v>
      </c>
      <c r="DF64" s="1" t="s">
        <v>345</v>
      </c>
      <c r="DG64" s="23" t="s">
        <v>346</v>
      </c>
      <c r="DH64" s="1" t="s">
        <v>347</v>
      </c>
      <c r="DI64" s="23" t="s">
        <v>348</v>
      </c>
      <c r="DJ64" s="1" t="s">
        <v>349</v>
      </c>
      <c r="DK64" s="23" t="s">
        <v>350</v>
      </c>
      <c r="DL64" s="1" t="s">
        <v>169</v>
      </c>
      <c r="DM64" s="59" t="str">
        <f>B64</f>
        <v>PF00032</v>
      </c>
      <c r="DO64" s="59" t="s">
        <v>834</v>
      </c>
      <c r="DP64" s="62" t="s">
        <v>833</v>
      </c>
      <c r="DQ64" s="59" t="s">
        <v>835</v>
      </c>
      <c r="DR64" s="59" t="s">
        <v>836</v>
      </c>
      <c r="DS64" s="59" t="s">
        <v>837</v>
      </c>
      <c r="DT64" s="59" t="s">
        <v>939</v>
      </c>
      <c r="DV64" s="59" t="s">
        <v>818</v>
      </c>
      <c r="DW64" s="59" t="s">
        <v>173</v>
      </c>
      <c r="DX64" s="62" t="s">
        <v>820</v>
      </c>
      <c r="DY64" s="59" t="s">
        <v>832</v>
      </c>
      <c r="DZ64" s="62" t="s">
        <v>351</v>
      </c>
      <c r="EA64" s="62" t="s">
        <v>175</v>
      </c>
      <c r="EB64" s="62" t="s">
        <v>176</v>
      </c>
      <c r="EC64" s="62" t="s">
        <v>177</v>
      </c>
      <c r="EE64" s="66" t="str">
        <f>B64</f>
        <v>PF00032</v>
      </c>
      <c r="EF64" s="66" t="s">
        <v>339</v>
      </c>
      <c r="EG64" s="66" t="s">
        <v>341</v>
      </c>
      <c r="EH64" s="66" t="s">
        <v>1043</v>
      </c>
      <c r="EI64" s="76">
        <v>110</v>
      </c>
      <c r="EJ64" s="76">
        <v>95</v>
      </c>
      <c r="EK64" s="76">
        <v>80</v>
      </c>
      <c r="EL64" s="76">
        <v>380</v>
      </c>
      <c r="EM64" s="76">
        <v>230</v>
      </c>
      <c r="EN64" s="76">
        <v>100</v>
      </c>
      <c r="EO64" s="72">
        <v>1200</v>
      </c>
      <c r="EP64" s="72">
        <v>800</v>
      </c>
      <c r="EQ64" s="77">
        <v>1150</v>
      </c>
    </row>
    <row r="65" spans="1:215" ht="17.25" customHeight="1">
      <c r="A65" s="144" t="s">
        <v>333</v>
      </c>
      <c r="B65" s="148" t="s">
        <v>1150</v>
      </c>
      <c r="C65" s="37">
        <v>125</v>
      </c>
      <c r="D65" s="158">
        <v>1</v>
      </c>
      <c r="E65" s="15" t="s">
        <v>180</v>
      </c>
      <c r="F65" s="19" t="s">
        <v>183</v>
      </c>
      <c r="G65" s="15" t="s">
        <v>335</v>
      </c>
      <c r="H65" s="23" t="s">
        <v>181</v>
      </c>
      <c r="I65" s="1" t="s">
        <v>336</v>
      </c>
      <c r="J65" s="23" t="s">
        <v>130</v>
      </c>
      <c r="K65" s="48">
        <v>46171</v>
      </c>
      <c r="L65" s="19">
        <v>12</v>
      </c>
      <c r="N65" s="15" t="s">
        <v>131</v>
      </c>
      <c r="O65" s="23" t="s">
        <v>132</v>
      </c>
      <c r="P65" s="15" t="str">
        <f>G65</f>
        <v>27 GG</v>
      </c>
      <c r="Q65" s="19" t="s">
        <v>335</v>
      </c>
      <c r="R65" s="15" t="s">
        <v>335</v>
      </c>
      <c r="T65" s="19" t="s">
        <v>221</v>
      </c>
      <c r="U65" s="1" t="s">
        <v>134</v>
      </c>
      <c r="V65" s="23" t="s">
        <v>337</v>
      </c>
      <c r="W65" s="1" t="s">
        <v>1137</v>
      </c>
      <c r="X65" s="23" t="s">
        <v>136</v>
      </c>
      <c r="Y65" s="15" t="s">
        <v>183</v>
      </c>
      <c r="Z65" s="19" t="s">
        <v>338</v>
      </c>
      <c r="AA65" s="1" t="s">
        <v>1090</v>
      </c>
      <c r="AB65" s="23" t="s">
        <v>1110</v>
      </c>
      <c r="AC65" s="1" t="s">
        <v>132</v>
      </c>
      <c r="AD65" s="19" t="s">
        <v>975</v>
      </c>
      <c r="AF65" s="23" t="s">
        <v>980</v>
      </c>
      <c r="AG65" s="1" t="s">
        <v>141</v>
      </c>
      <c r="AH65" s="46" t="str">
        <f>EI65&amp;" (L) "&amp;EJ65&amp;" (l) "&amp;EK65&amp;" (h) "</f>
        <v xml:space="preserve">110 (L) 95 (l) 80 (h) </v>
      </c>
      <c r="AI65" s="1" t="s">
        <v>143</v>
      </c>
      <c r="AJ65" s="32" t="s">
        <v>340</v>
      </c>
      <c r="AK65" s="1" t="s">
        <v>189</v>
      </c>
      <c r="AL65" s="23" t="s">
        <v>988</v>
      </c>
      <c r="AM65" s="1" t="s">
        <v>146</v>
      </c>
      <c r="AN65" s="129" t="str">
        <f>EL65&amp;" (L) "&amp;EM65&amp;" (l) "&amp;EN65&amp;" (h) "</f>
        <v xml:space="preserve">386 (L) 230 (l) 94 (h) </v>
      </c>
      <c r="AO65" s="29" t="s">
        <v>342</v>
      </c>
      <c r="AP65" s="41">
        <v>8</v>
      </c>
      <c r="AQ65" s="165">
        <v>1</v>
      </c>
      <c r="AR65" s="41">
        <v>3.2</v>
      </c>
      <c r="AS65" s="126" t="str">
        <f>EO65&amp;" (L) "&amp;EP65&amp;" (l) "&amp;EQ65&amp;" (h) "</f>
        <v xml:space="preserve">1200 (L) 800 (l) 940 (h) </v>
      </c>
      <c r="AT65" s="41">
        <v>10</v>
      </c>
      <c r="AU65" s="37">
        <v>10</v>
      </c>
      <c r="AV65" s="41">
        <f>AT65*AU65</f>
        <v>100</v>
      </c>
      <c r="AW65" s="165">
        <v>100</v>
      </c>
      <c r="AX65" s="168">
        <f>AV65*AR65</f>
        <v>320</v>
      </c>
      <c r="AY65" s="1" t="s">
        <v>343</v>
      </c>
      <c r="AZ65" s="23" t="s">
        <v>150</v>
      </c>
      <c r="BA65" s="1" t="s">
        <v>151</v>
      </c>
      <c r="BB65" s="23" t="s">
        <v>152</v>
      </c>
      <c r="BC65" s="15" t="s">
        <v>344</v>
      </c>
      <c r="BD65" s="19" t="s">
        <v>1001</v>
      </c>
      <c r="BE65" s="115" t="s">
        <v>154</v>
      </c>
      <c r="BF65" s="19" t="s">
        <v>154</v>
      </c>
      <c r="BG65" s="15" t="s">
        <v>1004</v>
      </c>
      <c r="BH65" s="19" t="s">
        <v>154</v>
      </c>
      <c r="BI65" s="15" t="s">
        <v>154</v>
      </c>
      <c r="BJ65" s="19" t="s">
        <v>154</v>
      </c>
      <c r="BK65" s="15" t="s">
        <v>154</v>
      </c>
      <c r="BL65" s="19" t="s">
        <v>154</v>
      </c>
      <c r="BM65" s="37">
        <v>792</v>
      </c>
      <c r="BN65" s="41">
        <v>191</v>
      </c>
      <c r="BO65" s="37">
        <v>17</v>
      </c>
      <c r="BP65" s="41">
        <v>11</v>
      </c>
      <c r="BQ65" s="115">
        <v>0.7</v>
      </c>
      <c r="BR65" s="116">
        <v>0.7</v>
      </c>
      <c r="BS65" s="115">
        <v>8.9</v>
      </c>
      <c r="BT65" s="32">
        <v>0.57999999999999996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871</v>
      </c>
      <c r="DD65" s="2" t="s">
        <v>870</v>
      </c>
      <c r="DF65" s="1" t="s">
        <v>345</v>
      </c>
      <c r="DG65" s="23" t="s">
        <v>346</v>
      </c>
      <c r="DH65" s="1" t="s">
        <v>347</v>
      </c>
      <c r="DI65" s="23" t="s">
        <v>636</v>
      </c>
      <c r="DJ65" s="1" t="s">
        <v>349</v>
      </c>
      <c r="DK65" s="23" t="s">
        <v>350</v>
      </c>
      <c r="DL65" s="1" t="s">
        <v>169</v>
      </c>
      <c r="DM65" s="59" t="str">
        <f>B65</f>
        <v>PF00198</v>
      </c>
      <c r="DO65" s="59" t="s">
        <v>834</v>
      </c>
      <c r="DP65" s="62" t="s">
        <v>833</v>
      </c>
      <c r="DQ65" s="59" t="s">
        <v>835</v>
      </c>
      <c r="DR65" s="59" t="s">
        <v>836</v>
      </c>
      <c r="DS65" s="59" t="s">
        <v>837</v>
      </c>
      <c r="DT65" s="59" t="s">
        <v>939</v>
      </c>
      <c r="DV65" s="59" t="s">
        <v>818</v>
      </c>
      <c r="DW65" s="59" t="s">
        <v>173</v>
      </c>
      <c r="DX65" s="62" t="s">
        <v>911</v>
      </c>
      <c r="DY65" s="59" t="s">
        <v>832</v>
      </c>
      <c r="DZ65" s="62" t="s">
        <v>351</v>
      </c>
      <c r="EA65" s="62" t="s">
        <v>175</v>
      </c>
      <c r="EB65" s="62" t="s">
        <v>176</v>
      </c>
      <c r="EC65" s="62" t="s">
        <v>177</v>
      </c>
      <c r="EE65" s="66" t="str">
        <f>B65</f>
        <v>PF00198</v>
      </c>
      <c r="EF65" s="66" t="s">
        <v>339</v>
      </c>
      <c r="EG65" s="66" t="s">
        <v>1151</v>
      </c>
      <c r="EH65" s="66" t="s">
        <v>1043</v>
      </c>
      <c r="EI65" s="76">
        <v>110</v>
      </c>
      <c r="EJ65" s="76">
        <v>95</v>
      </c>
      <c r="EK65" s="76">
        <v>80</v>
      </c>
      <c r="EL65" s="76">
        <v>386</v>
      </c>
      <c r="EM65" s="76">
        <v>230</v>
      </c>
      <c r="EN65" s="76">
        <v>94</v>
      </c>
      <c r="EO65" s="72">
        <v>1200</v>
      </c>
      <c r="EP65" s="72">
        <v>800</v>
      </c>
      <c r="EQ65" s="77">
        <v>940</v>
      </c>
    </row>
    <row r="66" spans="1:215" ht="17.25" customHeight="1">
      <c r="A66" s="144" t="s">
        <v>333</v>
      </c>
      <c r="B66" s="148" t="s">
        <v>1169</v>
      </c>
      <c r="C66" s="37">
        <v>125</v>
      </c>
      <c r="D66" s="158">
        <v>1</v>
      </c>
      <c r="E66" s="15" t="s">
        <v>180</v>
      </c>
      <c r="F66" s="19" t="s">
        <v>183</v>
      </c>
      <c r="G66" s="15" t="s">
        <v>335</v>
      </c>
      <c r="H66" s="23" t="s">
        <v>181</v>
      </c>
      <c r="I66" s="2" t="s">
        <v>1170</v>
      </c>
      <c r="J66" s="23" t="s">
        <v>130</v>
      </c>
      <c r="K66" s="48">
        <v>46171</v>
      </c>
      <c r="L66" s="19">
        <v>12</v>
      </c>
      <c r="N66" s="15" t="s">
        <v>131</v>
      </c>
      <c r="O66" s="23" t="s">
        <v>132</v>
      </c>
      <c r="P66" s="15" t="str">
        <f>G66</f>
        <v>27 GG</v>
      </c>
      <c r="Q66" s="19" t="s">
        <v>335</v>
      </c>
      <c r="R66" s="15" t="s">
        <v>335</v>
      </c>
      <c r="T66" s="19" t="s">
        <v>221</v>
      </c>
      <c r="U66" s="1" t="s">
        <v>134</v>
      </c>
      <c r="V66" s="23" t="s">
        <v>337</v>
      </c>
      <c r="W66" s="1" t="s">
        <v>1137</v>
      </c>
      <c r="X66" s="23" t="s">
        <v>136</v>
      </c>
      <c r="Y66" s="15" t="s">
        <v>183</v>
      </c>
      <c r="Z66" s="19" t="s">
        <v>338</v>
      </c>
      <c r="AA66" s="1" t="s">
        <v>1090</v>
      </c>
      <c r="AB66" s="23" t="s">
        <v>1110</v>
      </c>
      <c r="AC66" s="1" t="s">
        <v>132</v>
      </c>
      <c r="AD66" s="19" t="s">
        <v>975</v>
      </c>
      <c r="AF66" s="23" t="s">
        <v>980</v>
      </c>
      <c r="AG66" s="1" t="s">
        <v>141</v>
      </c>
      <c r="AH66" s="46" t="str">
        <f>EI66&amp;" (L) "&amp;EJ66&amp;" (l) "&amp;EK66&amp;" (h) "</f>
        <v xml:space="preserve">110 (L) 95 (l) 80 (h) </v>
      </c>
      <c r="AI66" s="1" t="s">
        <v>143</v>
      </c>
      <c r="AJ66" s="32" t="s">
        <v>340</v>
      </c>
      <c r="AK66" s="1" t="s">
        <v>189</v>
      </c>
      <c r="AL66" s="23" t="s">
        <v>988</v>
      </c>
      <c r="AM66" s="1" t="s">
        <v>146</v>
      </c>
      <c r="AN66" s="129" t="str">
        <f>EL66&amp;" (L) "&amp;EM66&amp;" (l) "&amp;EN66&amp;" (h) "</f>
        <v xml:space="preserve">386 (L) 230 (l) 94 (h) </v>
      </c>
      <c r="AO66" s="29" t="s">
        <v>342</v>
      </c>
      <c r="AP66" s="41">
        <v>8</v>
      </c>
      <c r="AQ66" s="165">
        <v>1</v>
      </c>
      <c r="AR66" s="41">
        <v>3.2</v>
      </c>
      <c r="AS66" s="126" t="str">
        <f>EO66&amp;" (L) "&amp;EP66&amp;" (l) "&amp;EQ66&amp;" (h) "</f>
        <v xml:space="preserve">1200 (L) 800 (l) 940 (h) </v>
      </c>
      <c r="AT66" s="41">
        <v>10</v>
      </c>
      <c r="AU66" s="37">
        <v>10</v>
      </c>
      <c r="AV66" s="41">
        <f>AT66*AU66</f>
        <v>100</v>
      </c>
      <c r="AW66" s="165">
        <v>100</v>
      </c>
      <c r="AX66" s="168">
        <f>AV66*AR66</f>
        <v>320</v>
      </c>
      <c r="AY66" s="1" t="s">
        <v>343</v>
      </c>
      <c r="AZ66" s="23" t="s">
        <v>150</v>
      </c>
      <c r="BA66" s="1" t="s">
        <v>151</v>
      </c>
      <c r="BB66" s="23" t="s">
        <v>152</v>
      </c>
      <c r="BC66" s="15" t="s">
        <v>344</v>
      </c>
      <c r="BD66" s="19" t="s">
        <v>1001</v>
      </c>
      <c r="BE66" s="115" t="s">
        <v>154</v>
      </c>
      <c r="BF66" s="19" t="s">
        <v>154</v>
      </c>
      <c r="BG66" s="15" t="s">
        <v>1004</v>
      </c>
      <c r="BH66" s="19" t="s">
        <v>154</v>
      </c>
      <c r="BI66" s="15" t="s">
        <v>154</v>
      </c>
      <c r="BJ66" s="19" t="s">
        <v>154</v>
      </c>
      <c r="BK66" s="15" t="s">
        <v>154</v>
      </c>
      <c r="BL66" s="19" t="s">
        <v>154</v>
      </c>
      <c r="BM66" s="37">
        <v>792</v>
      </c>
      <c r="BN66" s="41">
        <v>191</v>
      </c>
      <c r="BO66" s="37">
        <v>17</v>
      </c>
      <c r="BP66" s="41">
        <v>11</v>
      </c>
      <c r="BQ66" s="115">
        <v>0.7</v>
      </c>
      <c r="BR66" s="116">
        <v>0.7</v>
      </c>
      <c r="BS66" s="115">
        <v>8.9</v>
      </c>
      <c r="BT66" s="32">
        <v>0.57999999999999996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871</v>
      </c>
      <c r="DD66" s="2" t="s">
        <v>870</v>
      </c>
      <c r="DF66" s="1" t="s">
        <v>345</v>
      </c>
      <c r="DG66" s="23" t="s">
        <v>346</v>
      </c>
      <c r="DH66" s="1" t="s">
        <v>347</v>
      </c>
      <c r="DI66" s="23" t="s">
        <v>636</v>
      </c>
      <c r="DJ66" s="1" t="s">
        <v>349</v>
      </c>
      <c r="DK66" s="23" t="s">
        <v>350</v>
      </c>
      <c r="DL66" s="1" t="s">
        <v>169</v>
      </c>
      <c r="DM66" s="59" t="str">
        <f>B66</f>
        <v>PF00207</v>
      </c>
      <c r="DO66" s="59" t="s">
        <v>834</v>
      </c>
      <c r="DP66" s="62" t="s">
        <v>833</v>
      </c>
      <c r="DQ66" s="59" t="s">
        <v>835</v>
      </c>
      <c r="DR66" s="59" t="s">
        <v>836</v>
      </c>
      <c r="DS66" s="59" t="s">
        <v>837</v>
      </c>
      <c r="DT66" s="59" t="s">
        <v>939</v>
      </c>
      <c r="DV66" s="59" t="s">
        <v>818</v>
      </c>
      <c r="DW66" s="59" t="s">
        <v>173</v>
      </c>
      <c r="DX66" s="62" t="s">
        <v>911</v>
      </c>
      <c r="DY66" s="59" t="s">
        <v>832</v>
      </c>
      <c r="DZ66" s="62" t="s">
        <v>351</v>
      </c>
      <c r="EA66" s="62" t="s">
        <v>175</v>
      </c>
      <c r="EB66" s="62" t="s">
        <v>176</v>
      </c>
      <c r="EC66" s="62" t="s">
        <v>177</v>
      </c>
      <c r="EE66" s="66" t="str">
        <f>B66</f>
        <v>PF00207</v>
      </c>
      <c r="EF66" s="66" t="s">
        <v>339</v>
      </c>
      <c r="EG66" s="66" t="s">
        <v>1151</v>
      </c>
      <c r="EH66" s="66" t="s">
        <v>1043</v>
      </c>
      <c r="EI66" s="76">
        <v>110</v>
      </c>
      <c r="EJ66" s="76">
        <v>95</v>
      </c>
      <c r="EK66" s="76">
        <v>80</v>
      </c>
      <c r="EL66" s="76">
        <v>386</v>
      </c>
      <c r="EM66" s="76">
        <v>230</v>
      </c>
      <c r="EN66" s="76">
        <v>94</v>
      </c>
      <c r="EO66" s="72">
        <v>1200</v>
      </c>
      <c r="EP66" s="72">
        <v>800</v>
      </c>
      <c r="EQ66" s="77">
        <v>940</v>
      </c>
    </row>
    <row r="67" spans="1:215" ht="17.45" customHeight="1">
      <c r="A67" s="144" t="s">
        <v>998</v>
      </c>
      <c r="B67" s="148" t="s">
        <v>525</v>
      </c>
      <c r="C67" s="37">
        <v>125</v>
      </c>
      <c r="D67" s="158">
        <v>1</v>
      </c>
      <c r="E67" s="15" t="s">
        <v>217</v>
      </c>
      <c r="F67" s="19" t="s">
        <v>183</v>
      </c>
      <c r="G67" s="15" t="s">
        <v>218</v>
      </c>
      <c r="H67" s="23" t="s">
        <v>181</v>
      </c>
      <c r="I67" s="1" t="s">
        <v>422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55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1137</v>
      </c>
      <c r="X67" s="23" t="s">
        <v>136</v>
      </c>
      <c r="Y67" s="15" t="s">
        <v>217</v>
      </c>
      <c r="Z67" s="19" t="s">
        <v>183</v>
      </c>
      <c r="AA67" s="1" t="s">
        <v>1087</v>
      </c>
      <c r="AB67" s="23" t="s">
        <v>1103</v>
      </c>
      <c r="AC67" s="1" t="s">
        <v>139</v>
      </c>
      <c r="AD67" s="19" t="s">
        <v>974</v>
      </c>
      <c r="AF67" s="23" t="s">
        <v>929</v>
      </c>
      <c r="AG67" s="1" t="s">
        <v>423</v>
      </c>
      <c r="AH67" s="46" t="str">
        <f t="shared" si="3"/>
        <v xml:space="preserve">85 (L) 45 (l) 60 (h) </v>
      </c>
      <c r="AI67" s="1" t="s">
        <v>986</v>
      </c>
      <c r="AJ67" s="32" t="s">
        <v>425</v>
      </c>
      <c r="AK67" s="1" t="s">
        <v>145</v>
      </c>
      <c r="AL67" s="23" t="s">
        <v>988</v>
      </c>
      <c r="AM67" s="1" t="s">
        <v>146</v>
      </c>
      <c r="AN67" s="129" t="str">
        <f t="shared" si="4"/>
        <v xml:space="preserve">230 (L) 200 (l) 90 (h) </v>
      </c>
      <c r="AO67" s="29" t="s">
        <v>526</v>
      </c>
      <c r="AP67" s="41">
        <v>6</v>
      </c>
      <c r="AQ67" s="165">
        <v>0.75</v>
      </c>
      <c r="AR67" s="41">
        <v>0.75</v>
      </c>
      <c r="AS67" s="126" t="str">
        <f t="shared" si="5"/>
        <v xml:space="preserve">1200 (L) 800 (l) 1140 (h) </v>
      </c>
      <c r="AT67" s="41">
        <v>20</v>
      </c>
      <c r="AU67" s="37">
        <v>11</v>
      </c>
      <c r="AV67" s="41">
        <f t="shared" si="6"/>
        <v>220</v>
      </c>
      <c r="AW67" s="165">
        <v>165</v>
      </c>
      <c r="AX67" s="168">
        <f t="shared" si="7"/>
        <v>165</v>
      </c>
      <c r="AY67" s="1" t="s">
        <v>229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1004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871</v>
      </c>
      <c r="DD67" s="2" t="s">
        <v>870</v>
      </c>
      <c r="DE67" s="23" t="s">
        <v>232</v>
      </c>
      <c r="DF67" s="1" t="s">
        <v>428</v>
      </c>
      <c r="DG67" s="23" t="s">
        <v>234</v>
      </c>
      <c r="DH67" s="1" t="s">
        <v>429</v>
      </c>
      <c r="DI67" s="23" t="s">
        <v>361</v>
      </c>
      <c r="DJ67" s="1" t="s">
        <v>431</v>
      </c>
      <c r="DK67" s="23" t="s">
        <v>432</v>
      </c>
      <c r="DL67" s="1" t="s">
        <v>169</v>
      </c>
      <c r="DM67" s="59" t="str">
        <f t="shared" si="56"/>
        <v>PF00064</v>
      </c>
      <c r="DO67" s="59" t="s">
        <v>433</v>
      </c>
      <c r="DP67" s="62" t="s">
        <v>816</v>
      </c>
      <c r="DQ67" s="59" t="s">
        <v>831</v>
      </c>
      <c r="DR67" s="59" t="s">
        <v>836</v>
      </c>
      <c r="DS67" s="59" t="s">
        <v>829</v>
      </c>
      <c r="DT67" s="62" t="s">
        <v>942</v>
      </c>
      <c r="DV67" s="59" t="s">
        <v>819</v>
      </c>
      <c r="DW67" s="59" t="s">
        <v>1019</v>
      </c>
      <c r="DX67" s="62" t="s">
        <v>820</v>
      </c>
      <c r="DY67" s="59" t="s">
        <v>832</v>
      </c>
      <c r="DZ67" s="62" t="s">
        <v>240</v>
      </c>
      <c r="EA67" s="62" t="s">
        <v>241</v>
      </c>
      <c r="EB67" s="62" t="s">
        <v>176</v>
      </c>
      <c r="EC67" s="62" t="s">
        <v>242</v>
      </c>
      <c r="EE67" s="66" t="str">
        <f t="shared" si="53"/>
        <v>PF00064</v>
      </c>
      <c r="EF67" s="66" t="s">
        <v>424</v>
      </c>
      <c r="EG67" s="66" t="s">
        <v>356</v>
      </c>
      <c r="EH67" s="66" t="s">
        <v>1044</v>
      </c>
      <c r="EI67" s="76">
        <v>85</v>
      </c>
      <c r="EJ67" s="76">
        <v>45</v>
      </c>
      <c r="EK67" s="76">
        <v>60</v>
      </c>
      <c r="EL67" s="76">
        <v>230</v>
      </c>
      <c r="EM67" s="76">
        <v>200</v>
      </c>
      <c r="EN67" s="76">
        <v>90</v>
      </c>
      <c r="EO67" s="72">
        <v>1200</v>
      </c>
      <c r="EP67" s="72">
        <v>800</v>
      </c>
      <c r="EQ67" s="77">
        <v>1140</v>
      </c>
    </row>
    <row r="68" spans="1:215" ht="17.45" customHeight="1">
      <c r="A68" s="144" t="s">
        <v>802</v>
      </c>
      <c r="B68" s="148" t="s">
        <v>803</v>
      </c>
      <c r="C68" s="37">
        <v>125</v>
      </c>
      <c r="D68" s="158">
        <v>1</v>
      </c>
      <c r="E68" s="15" t="s">
        <v>217</v>
      </c>
      <c r="F68" s="19" t="s">
        <v>183</v>
      </c>
      <c r="G68" s="15" t="s">
        <v>218</v>
      </c>
      <c r="H68" s="23" t="s">
        <v>181</v>
      </c>
      <c r="I68" s="1" t="s">
        <v>310</v>
      </c>
      <c r="J68" s="23" t="s">
        <v>130</v>
      </c>
      <c r="K68" s="48">
        <v>45962</v>
      </c>
      <c r="L68" s="19">
        <v>11</v>
      </c>
      <c r="N68" s="15" t="s">
        <v>131</v>
      </c>
      <c r="O68" s="23" t="s">
        <v>132</v>
      </c>
      <c r="P68" s="15" t="str">
        <f t="shared" si="55"/>
        <v>30 GG</v>
      </c>
      <c r="Q68" s="19" t="s">
        <v>218</v>
      </c>
      <c r="R68" s="15" t="s">
        <v>218</v>
      </c>
      <c r="T68" s="19" t="s">
        <v>221</v>
      </c>
      <c r="U68" s="1" t="s">
        <v>222</v>
      </c>
      <c r="V68" s="23" t="s">
        <v>223</v>
      </c>
      <c r="W68" s="1" t="s">
        <v>1137</v>
      </c>
      <c r="X68" s="23" t="s">
        <v>136</v>
      </c>
      <c r="Y68" s="15" t="s">
        <v>217</v>
      </c>
      <c r="Z68" s="19" t="s">
        <v>183</v>
      </c>
      <c r="AA68" s="1" t="s">
        <v>1087</v>
      </c>
      <c r="AB68" s="23" t="s">
        <v>1109</v>
      </c>
      <c r="AC68" s="1" t="s">
        <v>132</v>
      </c>
      <c r="AD68" s="19" t="s">
        <v>974</v>
      </c>
      <c r="AF68" s="23" t="s">
        <v>929</v>
      </c>
      <c r="AG68" s="1" t="s">
        <v>423</v>
      </c>
      <c r="AH68" s="46" t="str">
        <f t="shared" si="3"/>
        <v xml:space="preserve">85 (L) 45 (l) 60 (h) </v>
      </c>
      <c r="AI68" s="1" t="s">
        <v>143</v>
      </c>
      <c r="AJ68" s="32" t="s">
        <v>804</v>
      </c>
      <c r="AK68" s="1" t="s">
        <v>145</v>
      </c>
      <c r="AL68" s="23" t="s">
        <v>988</v>
      </c>
      <c r="AM68" s="1" t="s">
        <v>146</v>
      </c>
      <c r="AN68" s="129" t="str">
        <f t="shared" si="4"/>
        <v xml:space="preserve">200 (L) 184 (l) 120 (h) </v>
      </c>
      <c r="AO68" s="29" t="s">
        <v>805</v>
      </c>
      <c r="AP68" s="41">
        <v>8</v>
      </c>
      <c r="AQ68" s="165">
        <v>1</v>
      </c>
      <c r="AR68" s="41">
        <v>1</v>
      </c>
      <c r="AS68" s="126" t="str">
        <f t="shared" si="5"/>
        <v xml:space="preserve">1200 (L) 800 (l) 1350 (h) </v>
      </c>
      <c r="AT68" s="41">
        <v>16</v>
      </c>
      <c r="AU68" s="37">
        <v>10</v>
      </c>
      <c r="AV68" s="41">
        <f t="shared" si="6"/>
        <v>160</v>
      </c>
      <c r="AW68" s="165">
        <v>160</v>
      </c>
      <c r="AX68" s="168">
        <f t="shared" si="7"/>
        <v>160</v>
      </c>
      <c r="AY68" s="1" t="s">
        <v>229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1004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871</v>
      </c>
      <c r="DD68" s="2" t="s">
        <v>870</v>
      </c>
      <c r="DF68" s="1" t="s">
        <v>806</v>
      </c>
      <c r="DG68" s="23" t="s">
        <v>234</v>
      </c>
      <c r="DH68" s="1" t="s">
        <v>807</v>
      </c>
      <c r="DI68" s="23" t="s">
        <v>808</v>
      </c>
      <c r="DJ68" s="1" t="s">
        <v>809</v>
      </c>
      <c r="DK68" s="23" t="s">
        <v>810</v>
      </c>
      <c r="DL68" s="1" t="s">
        <v>169</v>
      </c>
      <c r="DM68" s="59" t="str">
        <f t="shared" si="56"/>
        <v>PRB00125GARVR03C2301</v>
      </c>
      <c r="DO68" s="59" t="s">
        <v>953</v>
      </c>
      <c r="DP68" s="62" t="s">
        <v>816</v>
      </c>
      <c r="DQ68" s="59" t="s">
        <v>831</v>
      </c>
      <c r="DR68" s="59" t="s">
        <v>836</v>
      </c>
      <c r="DS68" s="59" t="s">
        <v>829</v>
      </c>
      <c r="DT68" s="62" t="s">
        <v>946</v>
      </c>
      <c r="DV68" s="59" t="s">
        <v>819</v>
      </c>
      <c r="DW68" s="59" t="s">
        <v>1019</v>
      </c>
      <c r="DX68" s="62" t="s">
        <v>820</v>
      </c>
      <c r="DY68" s="59" t="s">
        <v>832</v>
      </c>
      <c r="DZ68" s="62" t="s">
        <v>217</v>
      </c>
      <c r="EA68" s="62" t="s">
        <v>241</v>
      </c>
      <c r="EB68" s="62" t="s">
        <v>176</v>
      </c>
      <c r="EC68" s="62" t="s">
        <v>242</v>
      </c>
      <c r="EE68" s="66" t="str">
        <f t="shared" si="53"/>
        <v>PRB00125GARVR03C2301</v>
      </c>
      <c r="EF68" s="66" t="s">
        <v>424</v>
      </c>
      <c r="EG68" s="66" t="s">
        <v>426</v>
      </c>
      <c r="EH68" s="66" t="s">
        <v>1056</v>
      </c>
      <c r="EI68" s="76">
        <v>85</v>
      </c>
      <c r="EJ68" s="76">
        <v>45</v>
      </c>
      <c r="EK68" s="76">
        <v>60</v>
      </c>
      <c r="EL68" s="76">
        <v>200</v>
      </c>
      <c r="EM68" s="76">
        <v>184</v>
      </c>
      <c r="EN68" s="76">
        <v>120</v>
      </c>
      <c r="EO68" s="72">
        <v>1200</v>
      </c>
      <c r="EP68" s="72">
        <v>800</v>
      </c>
      <c r="EQ68" s="77">
        <v>1350</v>
      </c>
    </row>
    <row r="69" spans="1:215" ht="17.45" customHeight="1">
      <c r="A69" s="144" t="s">
        <v>420</v>
      </c>
      <c r="B69" s="148" t="s">
        <v>421</v>
      </c>
      <c r="C69" s="37">
        <v>125</v>
      </c>
      <c r="D69" s="158">
        <v>1</v>
      </c>
      <c r="E69" s="15" t="s">
        <v>217</v>
      </c>
      <c r="F69" s="19" t="s">
        <v>183</v>
      </c>
      <c r="G69" s="15" t="s">
        <v>218</v>
      </c>
      <c r="H69" s="23" t="s">
        <v>181</v>
      </c>
      <c r="I69" s="1" t="s">
        <v>422</v>
      </c>
      <c r="J69" s="23" t="s">
        <v>130</v>
      </c>
      <c r="K69" s="48">
        <v>45962</v>
      </c>
      <c r="L69" s="19">
        <v>11</v>
      </c>
      <c r="N69" s="15" t="s">
        <v>131</v>
      </c>
      <c r="O69" s="23" t="s">
        <v>132</v>
      </c>
      <c r="P69" s="15" t="str">
        <f t="shared" si="55"/>
        <v>30 GG</v>
      </c>
      <c r="Q69" s="19" t="s">
        <v>218</v>
      </c>
      <c r="R69" s="15" t="s">
        <v>218</v>
      </c>
      <c r="T69" s="19" t="s">
        <v>221</v>
      </c>
      <c r="U69" s="1" t="s">
        <v>222</v>
      </c>
      <c r="V69" s="23" t="s">
        <v>223</v>
      </c>
      <c r="W69" s="1" t="s">
        <v>1137</v>
      </c>
      <c r="X69" s="23" t="s">
        <v>136</v>
      </c>
      <c r="Y69" s="15" t="s">
        <v>217</v>
      </c>
      <c r="Z69" s="19" t="s">
        <v>183</v>
      </c>
      <c r="AA69" s="1" t="s">
        <v>1087</v>
      </c>
      <c r="AB69" s="23" t="s">
        <v>1103</v>
      </c>
      <c r="AC69" s="1" t="s">
        <v>139</v>
      </c>
      <c r="AD69" s="19" t="s">
        <v>974</v>
      </c>
      <c r="AF69" s="23" t="s">
        <v>929</v>
      </c>
      <c r="AG69" s="1" t="s">
        <v>423</v>
      </c>
      <c r="AH69" s="46" t="str">
        <f t="shared" si="3"/>
        <v xml:space="preserve">85 (L) 45 (l) 60 (h) </v>
      </c>
      <c r="AI69" s="1" t="s">
        <v>986</v>
      </c>
      <c r="AJ69" s="32" t="s">
        <v>425</v>
      </c>
      <c r="AK69" s="1" t="s">
        <v>145</v>
      </c>
      <c r="AL69" s="23" t="s">
        <v>988</v>
      </c>
      <c r="AM69" s="1" t="s">
        <v>146</v>
      </c>
      <c r="AN69" s="129" t="str">
        <f t="shared" si="4"/>
        <v xml:space="preserve">200 (L) 184 (l) 120 (h) </v>
      </c>
      <c r="AO69" s="29" t="s">
        <v>427</v>
      </c>
      <c r="AP69" s="41">
        <v>8</v>
      </c>
      <c r="AQ69" s="165">
        <v>1</v>
      </c>
      <c r="AR69" s="41">
        <v>1</v>
      </c>
      <c r="AS69" s="126" t="str">
        <f t="shared" si="5"/>
        <v xml:space="preserve">1200 (L) 800 (l) 1350 (h) </v>
      </c>
      <c r="AT69" s="41">
        <v>16</v>
      </c>
      <c r="AU69" s="37">
        <v>10</v>
      </c>
      <c r="AV69" s="41">
        <f t="shared" si="6"/>
        <v>160</v>
      </c>
      <c r="AW69" s="165">
        <v>160</v>
      </c>
      <c r="AX69" s="168">
        <f t="shared" si="7"/>
        <v>160</v>
      </c>
      <c r="AY69" s="1" t="s">
        <v>229</v>
      </c>
      <c r="AZ69" s="23" t="s">
        <v>230</v>
      </c>
      <c r="BA69" s="1" t="s">
        <v>151</v>
      </c>
      <c r="BB69" s="23" t="s">
        <v>231</v>
      </c>
      <c r="BC69" s="15">
        <v>72</v>
      </c>
      <c r="BD69" s="19">
        <v>28</v>
      </c>
      <c r="BE69" s="115">
        <v>17</v>
      </c>
      <c r="BF69" s="19" t="s">
        <v>154</v>
      </c>
      <c r="BG69" s="15" t="s">
        <v>1004</v>
      </c>
      <c r="BH69" s="19">
        <v>2</v>
      </c>
      <c r="BI69" s="15">
        <v>2</v>
      </c>
      <c r="BJ69" s="19">
        <v>2</v>
      </c>
      <c r="BK69" s="15" t="s">
        <v>154</v>
      </c>
      <c r="BL69" s="19" t="s">
        <v>154</v>
      </c>
      <c r="BM69" s="37">
        <v>717</v>
      </c>
      <c r="BN69" s="41">
        <v>173</v>
      </c>
      <c r="BO69" s="37">
        <v>15</v>
      </c>
      <c r="BP69" s="41">
        <v>10</v>
      </c>
      <c r="BQ69" s="115">
        <v>1.5</v>
      </c>
      <c r="BR69" s="116">
        <v>1.5</v>
      </c>
      <c r="BS69" s="115">
        <v>8</v>
      </c>
      <c r="BT69" s="32">
        <v>0.56000000000000005</v>
      </c>
      <c r="BU69" s="15" t="s">
        <v>158</v>
      </c>
      <c r="BV69" s="19" t="s">
        <v>158</v>
      </c>
      <c r="BW69" s="15" t="s">
        <v>158</v>
      </c>
      <c r="BX69" s="19" t="s">
        <v>159</v>
      </c>
      <c r="BY69" s="15" t="s">
        <v>159</v>
      </c>
      <c r="CA69" s="19" t="s">
        <v>160</v>
      </c>
      <c r="CB69" s="15" t="s">
        <v>160</v>
      </c>
      <c r="CC69" s="19" t="s">
        <v>160</v>
      </c>
      <c r="CD69" s="15" t="s">
        <v>160</v>
      </c>
      <c r="CE69" s="19" t="s">
        <v>160</v>
      </c>
      <c r="CF69" s="15" t="s">
        <v>160</v>
      </c>
      <c r="CG69" s="19" t="s">
        <v>160</v>
      </c>
      <c r="CH69" s="15" t="s">
        <v>160</v>
      </c>
      <c r="CI69" s="19" t="s">
        <v>161</v>
      </c>
      <c r="CJ69" s="15" t="s">
        <v>160</v>
      </c>
      <c r="CK69" s="19" t="s">
        <v>160</v>
      </c>
      <c r="CL69" s="15" t="s">
        <v>160</v>
      </c>
      <c r="CM69" s="19" t="s">
        <v>160</v>
      </c>
      <c r="CN69" s="15" t="s">
        <v>160</v>
      </c>
      <c r="CO69" s="19" t="s">
        <v>160</v>
      </c>
      <c r="CP69" s="15" t="s">
        <v>160</v>
      </c>
      <c r="CQ69" s="19" t="s">
        <v>160</v>
      </c>
      <c r="CR69" s="15" t="s">
        <v>160</v>
      </c>
      <c r="CS69" s="19" t="s">
        <v>160</v>
      </c>
      <c r="CT69" s="15" t="s">
        <v>160</v>
      </c>
      <c r="CU69" s="19" t="s">
        <v>160</v>
      </c>
      <c r="CV69" s="15" t="s">
        <v>160</v>
      </c>
      <c r="CW69" s="19" t="s">
        <v>161</v>
      </c>
      <c r="CX69" s="15" t="s">
        <v>160</v>
      </c>
      <c r="CY69" s="19" t="s">
        <v>160</v>
      </c>
      <c r="CZ69" s="15" t="s">
        <v>160</v>
      </c>
      <c r="DA69" s="19" t="s">
        <v>160</v>
      </c>
      <c r="DB69" s="15" t="s">
        <v>160</v>
      </c>
      <c r="DC69" s="56" t="s">
        <v>871</v>
      </c>
      <c r="DD69" s="2" t="s">
        <v>870</v>
      </c>
      <c r="DE69" s="23" t="s">
        <v>232</v>
      </c>
      <c r="DF69" s="1" t="s">
        <v>428</v>
      </c>
      <c r="DG69" s="23" t="s">
        <v>234</v>
      </c>
      <c r="DH69" s="1" t="s">
        <v>429</v>
      </c>
      <c r="DI69" s="23" t="s">
        <v>430</v>
      </c>
      <c r="DJ69" s="1" t="s">
        <v>431</v>
      </c>
      <c r="DK69" s="23" t="s">
        <v>432</v>
      </c>
      <c r="DL69" s="1" t="s">
        <v>169</v>
      </c>
      <c r="DM69" s="59" t="str">
        <f t="shared" si="56"/>
        <v>PF00043</v>
      </c>
      <c r="DO69" s="59" t="s">
        <v>433</v>
      </c>
      <c r="DP69" s="62" t="s">
        <v>816</v>
      </c>
      <c r="DQ69" s="59" t="s">
        <v>831</v>
      </c>
      <c r="DR69" s="59" t="s">
        <v>836</v>
      </c>
      <c r="DS69" s="59" t="s">
        <v>829</v>
      </c>
      <c r="DT69" s="62" t="s">
        <v>936</v>
      </c>
      <c r="DV69" s="59" t="s">
        <v>819</v>
      </c>
      <c r="DW69" s="59" t="s">
        <v>1019</v>
      </c>
      <c r="DX69" s="62" t="s">
        <v>820</v>
      </c>
      <c r="DY69" s="59" t="s">
        <v>832</v>
      </c>
      <c r="DZ69" s="62" t="s">
        <v>240</v>
      </c>
      <c r="EA69" s="62" t="s">
        <v>241</v>
      </c>
      <c r="EB69" s="62" t="s">
        <v>176</v>
      </c>
      <c r="EC69" s="62" t="s">
        <v>242</v>
      </c>
      <c r="EE69" s="66" t="str">
        <f t="shared" si="53"/>
        <v>PF00043</v>
      </c>
      <c r="EF69" s="66" t="s">
        <v>424</v>
      </c>
      <c r="EG69" s="66" t="s">
        <v>426</v>
      </c>
      <c r="EH69" s="66" t="s">
        <v>1056</v>
      </c>
      <c r="EI69" s="76">
        <v>85</v>
      </c>
      <c r="EJ69" s="76">
        <v>45</v>
      </c>
      <c r="EK69" s="76">
        <v>60</v>
      </c>
      <c r="EL69" s="76">
        <v>200</v>
      </c>
      <c r="EM69" s="76">
        <v>184</v>
      </c>
      <c r="EN69" s="76">
        <v>120</v>
      </c>
      <c r="EO69" s="72">
        <v>1200</v>
      </c>
      <c r="EP69" s="72">
        <v>800</v>
      </c>
      <c r="EQ69" s="77">
        <v>1350</v>
      </c>
    </row>
    <row r="70" spans="1:215" ht="17.45" customHeight="1">
      <c r="A70" s="144" t="s">
        <v>1120</v>
      </c>
      <c r="B70" s="148" t="s">
        <v>1121</v>
      </c>
      <c r="C70" s="37">
        <v>125</v>
      </c>
      <c r="D70" s="158">
        <v>1</v>
      </c>
      <c r="E70" s="15" t="s">
        <v>217</v>
      </c>
      <c r="F70" s="19" t="s">
        <v>183</v>
      </c>
      <c r="G70" s="15" t="s">
        <v>218</v>
      </c>
      <c r="H70" s="23" t="s">
        <v>219</v>
      </c>
      <c r="I70" s="1" t="s">
        <v>1124</v>
      </c>
      <c r="J70" s="23" t="s">
        <v>130</v>
      </c>
      <c r="K70" s="48">
        <v>46062</v>
      </c>
      <c r="L70" s="19">
        <v>11</v>
      </c>
      <c r="N70" s="15" t="s">
        <v>131</v>
      </c>
      <c r="O70" s="23" t="s">
        <v>132</v>
      </c>
      <c r="P70" s="15" t="str">
        <f t="shared" ref="P70" si="58">G70</f>
        <v>30 GG</v>
      </c>
      <c r="Q70" s="19" t="s">
        <v>218</v>
      </c>
      <c r="R70" s="15" t="s">
        <v>218</v>
      </c>
      <c r="T70" s="19" t="s">
        <v>221</v>
      </c>
      <c r="U70" s="1" t="s">
        <v>222</v>
      </c>
      <c r="V70" s="23" t="s">
        <v>223</v>
      </c>
      <c r="W70" s="1" t="s">
        <v>1137</v>
      </c>
      <c r="X70" s="23" t="s">
        <v>136</v>
      </c>
      <c r="Y70" s="15" t="s">
        <v>217</v>
      </c>
      <c r="Z70" s="19" t="s">
        <v>183</v>
      </c>
      <c r="AA70" s="1" t="s">
        <v>1087</v>
      </c>
      <c r="AB70" s="23" t="s">
        <v>1103</v>
      </c>
      <c r="AC70" s="1" t="s">
        <v>139</v>
      </c>
      <c r="AD70" s="19" t="s">
        <v>974</v>
      </c>
      <c r="AF70" s="23" t="s">
        <v>408</v>
      </c>
      <c r="AG70" s="1" t="s">
        <v>141</v>
      </c>
      <c r="AH70" s="46" t="str">
        <f t="shared" ref="AH70" si="59">EI70&amp;" (L) "&amp;EJ70&amp;" (l) "&amp;EK70&amp;" (h) "</f>
        <v xml:space="preserve">85 (L) 45 (l) 60 (h) </v>
      </c>
      <c r="AI70" s="1" t="s">
        <v>143</v>
      </c>
      <c r="AJ70" s="32" t="s">
        <v>425</v>
      </c>
      <c r="AK70" s="1" t="s">
        <v>145</v>
      </c>
      <c r="AL70" s="23" t="s">
        <v>988</v>
      </c>
      <c r="AM70" s="1" t="s">
        <v>146</v>
      </c>
      <c r="AN70" s="129" t="str">
        <f t="shared" ref="AN70" si="60">EL70&amp;" (L) "&amp;EM70&amp;" (l) "&amp;EN70&amp;" (h) "</f>
        <v xml:space="preserve">200 (L) 184 (l) 120 (h) </v>
      </c>
      <c r="AO70" s="29" t="s">
        <v>1127</v>
      </c>
      <c r="AP70" s="41">
        <v>8</v>
      </c>
      <c r="AQ70" s="165">
        <v>1</v>
      </c>
      <c r="AR70" s="41">
        <v>1</v>
      </c>
      <c r="AS70" s="126" t="str">
        <f t="shared" ref="AS70" si="61">EO70&amp;" (L) "&amp;EP70&amp;" (l) "&amp;EQ70&amp;" (h) "</f>
        <v xml:space="preserve">1200 (L) 800 (l) 1350 (h) </v>
      </c>
      <c r="AT70" s="41">
        <v>16</v>
      </c>
      <c r="AU70" s="37">
        <v>10</v>
      </c>
      <c r="AV70" s="41">
        <f t="shared" ref="AV70" si="62">AT70*AU70</f>
        <v>160</v>
      </c>
      <c r="AW70" s="165">
        <v>160</v>
      </c>
      <c r="AX70" s="168">
        <f t="shared" si="7"/>
        <v>160</v>
      </c>
      <c r="AY70" s="1" t="s">
        <v>229</v>
      </c>
      <c r="AZ70" s="23" t="s">
        <v>230</v>
      </c>
      <c r="BA70" s="1" t="s">
        <v>151</v>
      </c>
      <c r="BB70" s="23" t="s">
        <v>231</v>
      </c>
      <c r="BC70" s="15">
        <v>72</v>
      </c>
      <c r="BD70" s="19">
        <v>28</v>
      </c>
      <c r="BE70" s="115">
        <v>17</v>
      </c>
      <c r="BF70" s="19" t="s">
        <v>154</v>
      </c>
      <c r="BG70" s="15" t="s">
        <v>1004</v>
      </c>
      <c r="BH70" s="19">
        <v>2</v>
      </c>
      <c r="BI70" s="15">
        <v>2</v>
      </c>
      <c r="BJ70" s="19">
        <v>2</v>
      </c>
      <c r="BK70" s="15" t="s">
        <v>154</v>
      </c>
      <c r="BL70" s="19" t="s">
        <v>154</v>
      </c>
      <c r="BM70" s="37">
        <v>717</v>
      </c>
      <c r="BN70" s="41">
        <v>173</v>
      </c>
      <c r="BO70" s="37">
        <v>15</v>
      </c>
      <c r="BP70" s="41">
        <v>10</v>
      </c>
      <c r="BQ70" s="115">
        <v>1.5</v>
      </c>
      <c r="BR70" s="116">
        <v>1.5</v>
      </c>
      <c r="BS70" s="115">
        <v>8</v>
      </c>
      <c r="BT70" s="32">
        <v>0.56000000000000005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871</v>
      </c>
      <c r="DD70" s="2" t="s">
        <v>870</v>
      </c>
      <c r="DE70" s="23" t="s">
        <v>232</v>
      </c>
      <c r="DF70" s="1" t="s">
        <v>428</v>
      </c>
      <c r="DG70" s="23" t="s">
        <v>234</v>
      </c>
      <c r="DH70" s="1" t="s">
        <v>429</v>
      </c>
      <c r="DI70" s="23" t="s">
        <v>430</v>
      </c>
      <c r="DJ70" s="1" t="s">
        <v>431</v>
      </c>
      <c r="DK70" s="23" t="s">
        <v>432</v>
      </c>
      <c r="DL70" s="1" t="s">
        <v>169</v>
      </c>
      <c r="DM70" s="59" t="str">
        <f t="shared" ref="DM70" si="63">B70</f>
        <v>PF00160</v>
      </c>
      <c r="DO70" s="59" t="s">
        <v>1122</v>
      </c>
      <c r="DP70" s="62" t="s">
        <v>816</v>
      </c>
      <c r="DQ70" s="59" t="s">
        <v>831</v>
      </c>
      <c r="DR70" s="59" t="s">
        <v>836</v>
      </c>
      <c r="DS70" s="59" t="s">
        <v>829</v>
      </c>
      <c r="DT70" s="62" t="s">
        <v>936</v>
      </c>
      <c r="DV70" s="59" t="s">
        <v>1123</v>
      </c>
      <c r="DW70" s="59" t="s">
        <v>173</v>
      </c>
      <c r="DX70" s="62" t="s">
        <v>820</v>
      </c>
      <c r="DY70" s="59" t="s">
        <v>832</v>
      </c>
      <c r="DZ70" s="62" t="s">
        <v>240</v>
      </c>
      <c r="EA70" s="62" t="s">
        <v>241</v>
      </c>
      <c r="EB70" s="62" t="s">
        <v>176</v>
      </c>
      <c r="EC70" s="62" t="s">
        <v>242</v>
      </c>
      <c r="EE70" s="66" t="str">
        <f t="shared" ref="EE70" si="64">B70</f>
        <v>PF00160</v>
      </c>
      <c r="EF70" s="66" t="s">
        <v>424</v>
      </c>
      <c r="EG70" s="66" t="s">
        <v>426</v>
      </c>
      <c r="EH70" s="66" t="s">
        <v>1056</v>
      </c>
      <c r="EI70" s="76">
        <v>85</v>
      </c>
      <c r="EJ70" s="76">
        <v>45</v>
      </c>
      <c r="EK70" s="76">
        <v>60</v>
      </c>
      <c r="EL70" s="76">
        <v>200</v>
      </c>
      <c r="EM70" s="76">
        <v>184</v>
      </c>
      <c r="EN70" s="76">
        <v>120</v>
      </c>
      <c r="EO70" s="72">
        <v>1200</v>
      </c>
      <c r="EP70" s="72">
        <v>800</v>
      </c>
      <c r="EQ70" s="77">
        <v>1350</v>
      </c>
    </row>
    <row r="71" spans="1:215" ht="17.45" customHeight="1">
      <c r="A71" s="144" t="s">
        <v>215</v>
      </c>
      <c r="B71" s="148" t="s">
        <v>216</v>
      </c>
      <c r="C71" s="37">
        <v>1500</v>
      </c>
      <c r="D71" s="158">
        <v>1</v>
      </c>
      <c r="E71" s="15" t="s">
        <v>217</v>
      </c>
      <c r="F71" s="19" t="s">
        <v>224</v>
      </c>
      <c r="G71" s="15" t="s">
        <v>218</v>
      </c>
      <c r="H71" s="23" t="s">
        <v>219</v>
      </c>
      <c r="I71" s="1" t="s">
        <v>220</v>
      </c>
      <c r="J71" s="23" t="s">
        <v>130</v>
      </c>
      <c r="K71" s="48">
        <v>45962</v>
      </c>
      <c r="L71" s="19">
        <v>11</v>
      </c>
      <c r="N71" s="15" t="s">
        <v>131</v>
      </c>
      <c r="O71" s="23" t="s">
        <v>132</v>
      </c>
      <c r="P71" s="15" t="str">
        <f t="shared" si="55"/>
        <v>30 GG</v>
      </c>
      <c r="Q71" s="19" t="s">
        <v>218</v>
      </c>
      <c r="R71" s="15" t="s">
        <v>218</v>
      </c>
      <c r="T71" s="19" t="s">
        <v>221</v>
      </c>
      <c r="U71" s="1" t="s">
        <v>222</v>
      </c>
      <c r="V71" s="23" t="s">
        <v>223</v>
      </c>
      <c r="W71" s="1" t="s">
        <v>1137</v>
      </c>
      <c r="X71" s="23" t="s">
        <v>136</v>
      </c>
      <c r="Y71" s="15" t="s">
        <v>217</v>
      </c>
      <c r="Z71" s="19" t="s">
        <v>224</v>
      </c>
      <c r="AA71" s="1" t="s">
        <v>1087</v>
      </c>
      <c r="AB71" s="23" t="s">
        <v>1103</v>
      </c>
      <c r="AC71" s="1" t="s">
        <v>139</v>
      </c>
      <c r="AD71" s="19" t="s">
        <v>974</v>
      </c>
      <c r="AF71" s="23" t="s">
        <v>185</v>
      </c>
      <c r="AG71" s="1" t="s">
        <v>141</v>
      </c>
      <c r="AH71" s="46" t="str">
        <f t="shared" si="3"/>
        <v xml:space="preserve">200 (L) 110 (l) 105 (h) </v>
      </c>
      <c r="AI71" s="1" t="s">
        <v>143</v>
      </c>
      <c r="AJ71" s="32" t="s">
        <v>226</v>
      </c>
      <c r="AK71" s="1" t="s">
        <v>145</v>
      </c>
      <c r="AL71" s="23" t="s">
        <v>988</v>
      </c>
      <c r="AM71" s="1" t="s">
        <v>146</v>
      </c>
      <c r="AN71" s="129" t="str">
        <f t="shared" si="4"/>
        <v xml:space="preserve">400 (L) 200 (l) 120 (h) </v>
      </c>
      <c r="AO71" s="29" t="s">
        <v>228</v>
      </c>
      <c r="AP71" s="41">
        <v>2</v>
      </c>
      <c r="AQ71" s="165">
        <v>3</v>
      </c>
      <c r="AR71" s="41">
        <v>3</v>
      </c>
      <c r="AS71" s="126" t="str">
        <f t="shared" si="5"/>
        <v xml:space="preserve">1200 (L) 800 (l) 1230 (h) </v>
      </c>
      <c r="AT71" s="41">
        <v>12</v>
      </c>
      <c r="AU71" s="37">
        <v>9</v>
      </c>
      <c r="AV71" s="41">
        <f t="shared" si="6"/>
        <v>108</v>
      </c>
      <c r="AW71" s="165">
        <v>324</v>
      </c>
      <c r="AX71" s="168">
        <f t="shared" si="7"/>
        <v>324</v>
      </c>
      <c r="AY71" s="1" t="s">
        <v>229</v>
      </c>
      <c r="AZ71" s="23" t="s">
        <v>230</v>
      </c>
      <c r="BA71" s="1" t="s">
        <v>151</v>
      </c>
      <c r="BB71" s="23" t="s">
        <v>231</v>
      </c>
      <c r="BC71" s="15">
        <v>72</v>
      </c>
      <c r="BD71" s="19">
        <v>28</v>
      </c>
      <c r="BE71" s="115">
        <v>17</v>
      </c>
      <c r="BF71" s="19" t="s">
        <v>154</v>
      </c>
      <c r="BG71" s="15" t="s">
        <v>1004</v>
      </c>
      <c r="BH71" s="19">
        <v>2</v>
      </c>
      <c r="BI71" s="15">
        <v>2</v>
      </c>
      <c r="BJ71" s="19">
        <v>2</v>
      </c>
      <c r="BK71" s="15" t="s">
        <v>154</v>
      </c>
      <c r="BL71" s="19" t="s">
        <v>154</v>
      </c>
      <c r="BM71" s="37">
        <v>717</v>
      </c>
      <c r="BN71" s="41">
        <v>173</v>
      </c>
      <c r="BO71" s="37">
        <v>15</v>
      </c>
      <c r="BP71" s="41">
        <v>10</v>
      </c>
      <c r="BQ71" s="115">
        <v>1.5</v>
      </c>
      <c r="BR71" s="116">
        <v>1.5</v>
      </c>
      <c r="BS71" s="115">
        <v>8</v>
      </c>
      <c r="BT71" s="32">
        <v>0.56000000000000005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871</v>
      </c>
      <c r="DD71" s="2" t="s">
        <v>870</v>
      </c>
      <c r="DE71" s="23" t="s">
        <v>232</v>
      </c>
      <c r="DF71" s="1" t="s">
        <v>233</v>
      </c>
      <c r="DG71" s="23" t="s">
        <v>234</v>
      </c>
      <c r="DH71" s="1" t="s">
        <v>235</v>
      </c>
      <c r="DI71" s="23" t="s">
        <v>236</v>
      </c>
      <c r="DJ71" s="1" t="s">
        <v>237</v>
      </c>
      <c r="DK71" s="23" t="s">
        <v>238</v>
      </c>
      <c r="DL71" s="1" t="s">
        <v>169</v>
      </c>
      <c r="DM71" s="59" t="str">
        <f t="shared" si="56"/>
        <v>PDR01500GARVR07C8701</v>
      </c>
      <c r="DO71" s="59" t="s">
        <v>239</v>
      </c>
      <c r="DP71" s="62" t="s">
        <v>816</v>
      </c>
      <c r="DQ71" s="59" t="s">
        <v>831</v>
      </c>
      <c r="DR71" s="59" t="s">
        <v>836</v>
      </c>
      <c r="DS71" s="59" t="s">
        <v>829</v>
      </c>
      <c r="DT71" s="59" t="s">
        <v>936</v>
      </c>
      <c r="DV71" s="59" t="s">
        <v>818</v>
      </c>
      <c r="DW71" s="59" t="s">
        <v>173</v>
      </c>
      <c r="DX71" s="59" t="s">
        <v>820</v>
      </c>
      <c r="DY71" s="59" t="s">
        <v>832</v>
      </c>
      <c r="DZ71" s="62" t="s">
        <v>240</v>
      </c>
      <c r="EA71" s="62" t="s">
        <v>241</v>
      </c>
      <c r="EB71" s="62" t="s">
        <v>176</v>
      </c>
      <c r="EC71" s="62" t="s">
        <v>242</v>
      </c>
      <c r="EE71" s="66" t="str">
        <f t="shared" si="53"/>
        <v>PDR01500GARVR07C8701</v>
      </c>
      <c r="EF71" s="66" t="s">
        <v>225</v>
      </c>
      <c r="EG71" s="66" t="s">
        <v>227</v>
      </c>
      <c r="EH71" s="66" t="s">
        <v>1057</v>
      </c>
      <c r="EI71" s="76">
        <v>200</v>
      </c>
      <c r="EJ71" s="76">
        <v>110</v>
      </c>
      <c r="EK71" s="76">
        <v>105</v>
      </c>
      <c r="EL71" s="76">
        <v>400</v>
      </c>
      <c r="EM71" s="76">
        <v>200</v>
      </c>
      <c r="EN71" s="76">
        <v>120</v>
      </c>
      <c r="EO71" s="72">
        <v>1200</v>
      </c>
      <c r="EP71" s="72">
        <v>800</v>
      </c>
      <c r="EQ71" s="77">
        <v>1230</v>
      </c>
    </row>
    <row r="72" spans="1:215" ht="17.45" customHeight="1">
      <c r="A72" s="144" t="s">
        <v>323</v>
      </c>
      <c r="B72" s="148" t="s">
        <v>324</v>
      </c>
      <c r="C72" s="37">
        <v>250</v>
      </c>
      <c r="D72" s="158">
        <v>1</v>
      </c>
      <c r="E72" s="15" t="s">
        <v>217</v>
      </c>
      <c r="F72" s="19" t="s">
        <v>201</v>
      </c>
      <c r="G72" s="15" t="s">
        <v>218</v>
      </c>
      <c r="H72" s="23" t="s">
        <v>199</v>
      </c>
      <c r="I72" s="1" t="s">
        <v>310</v>
      </c>
      <c r="J72" s="23" t="s">
        <v>130</v>
      </c>
      <c r="K72" s="48">
        <v>45962</v>
      </c>
      <c r="L72" s="19">
        <v>11</v>
      </c>
      <c r="N72" s="15" t="s">
        <v>131</v>
      </c>
      <c r="O72" s="23" t="s">
        <v>132</v>
      </c>
      <c r="P72" s="15" t="str">
        <f t="shared" si="55"/>
        <v>30 GG</v>
      </c>
      <c r="Q72" s="19" t="s">
        <v>218</v>
      </c>
      <c r="R72" s="15" t="s">
        <v>218</v>
      </c>
      <c r="T72" s="19" t="s">
        <v>221</v>
      </c>
      <c r="U72" s="1" t="s">
        <v>222</v>
      </c>
      <c r="V72" s="23" t="s">
        <v>223</v>
      </c>
      <c r="W72" s="1" t="s">
        <v>1137</v>
      </c>
      <c r="X72" s="23" t="s">
        <v>136</v>
      </c>
      <c r="Y72" s="15" t="s">
        <v>217</v>
      </c>
      <c r="Z72" s="19" t="s">
        <v>201</v>
      </c>
      <c r="AA72" s="1" t="s">
        <v>1087</v>
      </c>
      <c r="AB72" s="23" t="s">
        <v>1103</v>
      </c>
      <c r="AC72" s="1" t="s">
        <v>139</v>
      </c>
      <c r="AD72" s="19" t="s">
        <v>974</v>
      </c>
      <c r="AF72" s="23" t="s">
        <v>140</v>
      </c>
      <c r="AG72" s="1" t="s">
        <v>141</v>
      </c>
      <c r="AH72" s="46" t="str">
        <f t="shared" si="3"/>
        <v xml:space="preserve">96 (L) 72 (l) 65 (h) </v>
      </c>
      <c r="AI72" s="1" t="s">
        <v>143</v>
      </c>
      <c r="AJ72" s="32" t="s">
        <v>326</v>
      </c>
      <c r="AK72" s="1" t="s">
        <v>145</v>
      </c>
      <c r="AL72" s="23" t="s">
        <v>988</v>
      </c>
      <c r="AM72" s="1" t="s">
        <v>146</v>
      </c>
      <c r="AN72" s="129" t="str">
        <f t="shared" si="4"/>
        <v xml:space="preserve">362 (L) 247 (l) 72 (h) </v>
      </c>
      <c r="AO72" s="29" t="s">
        <v>327</v>
      </c>
      <c r="AP72" s="41">
        <v>6</v>
      </c>
      <c r="AQ72" s="165">
        <v>1.5</v>
      </c>
      <c r="AR72" s="41">
        <v>1.5</v>
      </c>
      <c r="AS72" s="126" t="str">
        <f t="shared" si="5"/>
        <v xml:space="preserve">1200 (L) 800 (l) 1014 (h) </v>
      </c>
      <c r="AT72" s="41">
        <v>9</v>
      </c>
      <c r="AU72" s="37">
        <v>12</v>
      </c>
      <c r="AV72" s="41">
        <f t="shared" si="6"/>
        <v>108</v>
      </c>
      <c r="AW72" s="165">
        <v>162</v>
      </c>
      <c r="AX72" s="168">
        <f t="shared" si="7"/>
        <v>162</v>
      </c>
      <c r="AY72" s="1" t="s">
        <v>229</v>
      </c>
      <c r="AZ72" s="23" t="s">
        <v>230</v>
      </c>
      <c r="BA72" s="1" t="s">
        <v>151</v>
      </c>
      <c r="BB72" s="23" t="s">
        <v>231</v>
      </c>
      <c r="BC72" s="15">
        <v>72</v>
      </c>
      <c r="BD72" s="19">
        <v>28</v>
      </c>
      <c r="BE72" s="115">
        <v>17</v>
      </c>
      <c r="BF72" s="19" t="s">
        <v>154</v>
      </c>
      <c r="BG72" s="15" t="s">
        <v>1004</v>
      </c>
      <c r="BH72" s="19">
        <v>2</v>
      </c>
      <c r="BI72" s="15">
        <v>2</v>
      </c>
      <c r="BJ72" s="19">
        <v>2</v>
      </c>
      <c r="BK72" s="15" t="s">
        <v>154</v>
      </c>
      <c r="BL72" s="19" t="s">
        <v>154</v>
      </c>
      <c r="BM72" s="37">
        <v>717</v>
      </c>
      <c r="BN72" s="41">
        <v>173</v>
      </c>
      <c r="BO72" s="37">
        <v>15</v>
      </c>
      <c r="BP72" s="41">
        <v>10</v>
      </c>
      <c r="BQ72" s="115">
        <v>1.5</v>
      </c>
      <c r="BR72" s="116">
        <v>1.5</v>
      </c>
      <c r="BS72" s="115">
        <v>8</v>
      </c>
      <c r="BT72" s="32">
        <v>0.56000000000000005</v>
      </c>
      <c r="BU72" s="15" t="s">
        <v>158</v>
      </c>
      <c r="BV72" s="19" t="s">
        <v>158</v>
      </c>
      <c r="BW72" s="15" t="s">
        <v>158</v>
      </c>
      <c r="BX72" s="19" t="s">
        <v>159</v>
      </c>
      <c r="BY72" s="15" t="s">
        <v>159</v>
      </c>
      <c r="CA72" s="19" t="s">
        <v>160</v>
      </c>
      <c r="CB72" s="15" t="s">
        <v>160</v>
      </c>
      <c r="CC72" s="19" t="s">
        <v>160</v>
      </c>
      <c r="CD72" s="15" t="s">
        <v>160</v>
      </c>
      <c r="CE72" s="19" t="s">
        <v>160</v>
      </c>
      <c r="CF72" s="15" t="s">
        <v>160</v>
      </c>
      <c r="CG72" s="19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871</v>
      </c>
      <c r="DD72" s="2" t="s">
        <v>870</v>
      </c>
      <c r="DE72" s="23" t="s">
        <v>232</v>
      </c>
      <c r="DF72" s="1" t="s">
        <v>328</v>
      </c>
      <c r="DG72" s="23" t="s">
        <v>234</v>
      </c>
      <c r="DH72" s="1" t="s">
        <v>329</v>
      </c>
      <c r="DI72" s="23" t="s">
        <v>303</v>
      </c>
      <c r="DJ72" s="1" t="s">
        <v>330</v>
      </c>
      <c r="DK72" s="23" t="s">
        <v>331</v>
      </c>
      <c r="DL72" s="1" t="s">
        <v>169</v>
      </c>
      <c r="DM72" s="59" t="str">
        <f t="shared" si="56"/>
        <v>PF00026</v>
      </c>
      <c r="DO72" s="59" t="s">
        <v>332</v>
      </c>
      <c r="DP72" s="62" t="s">
        <v>816</v>
      </c>
      <c r="DQ72" s="59" t="s">
        <v>831</v>
      </c>
      <c r="DR72" s="59" t="s">
        <v>836</v>
      </c>
      <c r="DS72" s="59" t="s">
        <v>829</v>
      </c>
      <c r="DT72" s="62" t="s">
        <v>936</v>
      </c>
      <c r="DV72" s="59" t="s">
        <v>818</v>
      </c>
      <c r="DW72" s="59" t="s">
        <v>173</v>
      </c>
      <c r="DX72" s="62" t="s">
        <v>820</v>
      </c>
      <c r="DY72" s="59" t="s">
        <v>832</v>
      </c>
      <c r="DZ72" s="62" t="s">
        <v>240</v>
      </c>
      <c r="EA72" s="62" t="s">
        <v>241</v>
      </c>
      <c r="EB72" s="62" t="s">
        <v>176</v>
      </c>
      <c r="EC72" s="62" t="s">
        <v>242</v>
      </c>
      <c r="EE72" s="66" t="str">
        <f t="shared" si="53"/>
        <v>PF00026</v>
      </c>
      <c r="EF72" s="66" t="s">
        <v>325</v>
      </c>
      <c r="EG72" s="66" t="s">
        <v>296</v>
      </c>
      <c r="EH72" s="66" t="s">
        <v>1035</v>
      </c>
      <c r="EI72" s="76">
        <v>96</v>
      </c>
      <c r="EJ72" s="76">
        <v>72</v>
      </c>
      <c r="EK72" s="76">
        <v>65</v>
      </c>
      <c r="EL72" s="76">
        <v>362</v>
      </c>
      <c r="EM72" s="76">
        <v>247</v>
      </c>
      <c r="EN72" s="76">
        <v>72</v>
      </c>
      <c r="EO72" s="72">
        <v>1200</v>
      </c>
      <c r="EP72" s="72">
        <v>800</v>
      </c>
      <c r="EQ72" s="77">
        <v>1014</v>
      </c>
    </row>
    <row r="73" spans="1:215" ht="17.45" customHeight="1">
      <c r="A73" s="144" t="s">
        <v>389</v>
      </c>
      <c r="B73" s="148" t="s">
        <v>390</v>
      </c>
      <c r="C73" s="37">
        <v>10000</v>
      </c>
      <c r="D73" s="158">
        <v>1</v>
      </c>
      <c r="E73" s="15" t="s">
        <v>217</v>
      </c>
      <c r="F73" s="19" t="s">
        <v>393</v>
      </c>
      <c r="G73" s="15" t="s">
        <v>218</v>
      </c>
      <c r="H73" s="23" t="s">
        <v>391</v>
      </c>
      <c r="I73" s="1" t="s">
        <v>392</v>
      </c>
      <c r="J73" s="23" t="s">
        <v>130</v>
      </c>
      <c r="K73" s="48">
        <v>45962</v>
      </c>
      <c r="L73" s="19">
        <v>11</v>
      </c>
      <c r="N73" s="15" t="s">
        <v>131</v>
      </c>
      <c r="O73" s="23" t="s">
        <v>132</v>
      </c>
      <c r="P73" s="15" t="str">
        <f t="shared" si="55"/>
        <v>30 GG</v>
      </c>
      <c r="Q73" s="19" t="s">
        <v>218</v>
      </c>
      <c r="R73" s="15" t="s">
        <v>218</v>
      </c>
      <c r="T73" s="19" t="s">
        <v>221</v>
      </c>
      <c r="U73" s="1" t="s">
        <v>222</v>
      </c>
      <c r="V73" s="23" t="s">
        <v>223</v>
      </c>
      <c r="W73" s="1" t="s">
        <v>1137</v>
      </c>
      <c r="X73" s="23" t="s">
        <v>136</v>
      </c>
      <c r="Y73" s="15" t="s">
        <v>217</v>
      </c>
      <c r="Z73" s="19" t="s">
        <v>393</v>
      </c>
      <c r="AA73" s="1" t="s">
        <v>1087</v>
      </c>
      <c r="AB73" s="23" t="s">
        <v>1103</v>
      </c>
      <c r="AC73" s="1" t="s">
        <v>139</v>
      </c>
      <c r="AD73" s="19" t="s">
        <v>974</v>
      </c>
      <c r="AF73" s="23" t="s">
        <v>394</v>
      </c>
      <c r="AG73" s="1" t="s">
        <v>395</v>
      </c>
      <c r="AH73" s="46" t="str">
        <f t="shared" si="3"/>
        <v xml:space="preserve">600 (L) 400 (l) 590 (h) </v>
      </c>
      <c r="AI73" s="1" t="s">
        <v>143</v>
      </c>
      <c r="AJ73" s="32" t="s">
        <v>396</v>
      </c>
      <c r="AK73" s="1" t="s">
        <v>821</v>
      </c>
      <c r="AN73" s="129" t="str">
        <f t="shared" si="4"/>
        <v xml:space="preserve">1200 (L) 800 (l) 600 (h) </v>
      </c>
      <c r="AO73" s="29" t="s">
        <v>397</v>
      </c>
      <c r="AP73" s="41">
        <v>25</v>
      </c>
      <c r="AR73" s="41">
        <v>250</v>
      </c>
      <c r="AS73" s="126" t="str">
        <f t="shared" si="5"/>
        <v xml:space="preserve">1200 (L) 800 (l) 600 (h) </v>
      </c>
      <c r="AT73" s="41">
        <v>1</v>
      </c>
      <c r="AU73" s="37">
        <v>1</v>
      </c>
      <c r="AV73" s="41">
        <f t="shared" si="6"/>
        <v>1</v>
      </c>
      <c r="AW73" s="165">
        <v>250</v>
      </c>
      <c r="AX73" s="168">
        <f t="shared" si="7"/>
        <v>250</v>
      </c>
      <c r="AY73" s="1" t="s">
        <v>217</v>
      </c>
      <c r="AZ73" s="23" t="s">
        <v>230</v>
      </c>
      <c r="BA73" s="1" t="s">
        <v>151</v>
      </c>
      <c r="BB73" s="23" t="s">
        <v>231</v>
      </c>
      <c r="BC73" s="15">
        <v>72</v>
      </c>
      <c r="BD73" s="19">
        <v>28</v>
      </c>
      <c r="BE73" s="115">
        <v>17</v>
      </c>
      <c r="BF73" s="19" t="s">
        <v>154</v>
      </c>
      <c r="BG73" s="15" t="s">
        <v>1004</v>
      </c>
      <c r="BH73" s="19">
        <v>2</v>
      </c>
      <c r="BI73" s="15">
        <v>2</v>
      </c>
      <c r="BJ73" s="19">
        <v>2</v>
      </c>
      <c r="BK73" s="15" t="s">
        <v>154</v>
      </c>
      <c r="BL73" s="19" t="s">
        <v>154</v>
      </c>
      <c r="BM73" s="37">
        <v>717</v>
      </c>
      <c r="BN73" s="41">
        <v>173</v>
      </c>
      <c r="BO73" s="37">
        <v>15</v>
      </c>
      <c r="BP73" s="41">
        <v>10</v>
      </c>
      <c r="BQ73" s="115">
        <v>1.5</v>
      </c>
      <c r="BR73" s="116">
        <v>1.5</v>
      </c>
      <c r="BS73" s="115">
        <v>8</v>
      </c>
      <c r="BT73" s="32">
        <v>0.56000000000000005</v>
      </c>
      <c r="BU73" s="15" t="s">
        <v>158</v>
      </c>
      <c r="BV73" s="19" t="s">
        <v>158</v>
      </c>
      <c r="BW73" s="15" t="s">
        <v>158</v>
      </c>
      <c r="BX73" s="19" t="s">
        <v>159</v>
      </c>
      <c r="BY73" s="15" t="s">
        <v>159</v>
      </c>
      <c r="CA73" s="19" t="s">
        <v>160</v>
      </c>
      <c r="CB73" s="15" t="s">
        <v>160</v>
      </c>
      <c r="CC73" s="19" t="s">
        <v>160</v>
      </c>
      <c r="CD73" s="15" t="s">
        <v>160</v>
      </c>
      <c r="CE73" s="19" t="s">
        <v>160</v>
      </c>
      <c r="CF73" s="15" t="s">
        <v>160</v>
      </c>
      <c r="CG73" s="19" t="s">
        <v>160</v>
      </c>
      <c r="CH73" s="15" t="s">
        <v>160</v>
      </c>
      <c r="CI73" s="19" t="s">
        <v>161</v>
      </c>
      <c r="CJ73" s="15" t="s">
        <v>160</v>
      </c>
      <c r="CK73" s="19" t="s">
        <v>160</v>
      </c>
      <c r="CL73" s="15" t="s">
        <v>160</v>
      </c>
      <c r="CM73" s="19" t="s">
        <v>160</v>
      </c>
      <c r="CN73" s="15" t="s">
        <v>160</v>
      </c>
      <c r="CO73" s="19" t="s">
        <v>160</v>
      </c>
      <c r="CP73" s="15" t="s">
        <v>160</v>
      </c>
      <c r="CQ73" s="19" t="s">
        <v>160</v>
      </c>
      <c r="CR73" s="15" t="s">
        <v>160</v>
      </c>
      <c r="CS73" s="19" t="s">
        <v>160</v>
      </c>
      <c r="CT73" s="15" t="s">
        <v>160</v>
      </c>
      <c r="CU73" s="19" t="s">
        <v>160</v>
      </c>
      <c r="CV73" s="15" t="s">
        <v>160</v>
      </c>
      <c r="CW73" s="19" t="s">
        <v>161</v>
      </c>
      <c r="CX73" s="15" t="s">
        <v>160</v>
      </c>
      <c r="CY73" s="19" t="s">
        <v>160</v>
      </c>
      <c r="CZ73" s="15" t="s">
        <v>160</v>
      </c>
      <c r="DA73" s="19" t="s">
        <v>160</v>
      </c>
      <c r="DB73" s="15" t="s">
        <v>160</v>
      </c>
      <c r="DC73" s="56" t="s">
        <v>871</v>
      </c>
      <c r="DD73" s="2" t="s">
        <v>870</v>
      </c>
      <c r="DE73" s="23" t="s">
        <v>232</v>
      </c>
      <c r="DF73" s="1" t="s">
        <v>398</v>
      </c>
      <c r="DG73" s="23" t="s">
        <v>234</v>
      </c>
      <c r="DH73" s="1" t="s">
        <v>398</v>
      </c>
      <c r="DI73" s="23" t="s">
        <v>399</v>
      </c>
      <c r="DJ73" s="1" t="s">
        <v>400</v>
      </c>
      <c r="DK73" s="23" t="s">
        <v>401</v>
      </c>
      <c r="DL73" s="1" t="s">
        <v>169</v>
      </c>
      <c r="DM73" s="59" t="str">
        <f t="shared" si="56"/>
        <v>PF00040</v>
      </c>
      <c r="DO73" s="59" t="s">
        <v>830</v>
      </c>
      <c r="DP73" s="62" t="s">
        <v>816</v>
      </c>
      <c r="DQ73" s="59" t="s">
        <v>831</v>
      </c>
      <c r="DR73" s="59" t="s">
        <v>836</v>
      </c>
      <c r="DS73" s="59" t="s">
        <v>829</v>
      </c>
      <c r="DT73" s="62" t="s">
        <v>936</v>
      </c>
      <c r="DV73" s="59" t="s">
        <v>865</v>
      </c>
      <c r="DW73" s="59" t="s">
        <v>173</v>
      </c>
      <c r="DX73" s="62" t="s">
        <v>821</v>
      </c>
      <c r="DY73" s="59" t="s">
        <v>173</v>
      </c>
      <c r="DZ73" s="62" t="s">
        <v>217</v>
      </c>
      <c r="EA73" s="62" t="s">
        <v>241</v>
      </c>
      <c r="EB73" s="62" t="s">
        <v>176</v>
      </c>
      <c r="EC73" s="62" t="s">
        <v>242</v>
      </c>
      <c r="EE73" s="66" t="s">
        <v>390</v>
      </c>
      <c r="EF73" s="66" t="s">
        <v>1060</v>
      </c>
      <c r="EG73" s="66" t="s">
        <v>1033</v>
      </c>
      <c r="EH73" s="66" t="s">
        <v>1058</v>
      </c>
      <c r="EI73" s="76">
        <v>600</v>
      </c>
      <c r="EJ73" s="76">
        <v>400</v>
      </c>
      <c r="EK73" s="76">
        <v>590</v>
      </c>
      <c r="EL73" s="76">
        <v>1200</v>
      </c>
      <c r="EM73" s="76">
        <v>800</v>
      </c>
      <c r="EN73" s="76">
        <v>600</v>
      </c>
      <c r="EO73" s="72">
        <v>1200</v>
      </c>
      <c r="EP73" s="72">
        <v>800</v>
      </c>
      <c r="EQ73" s="77">
        <v>600</v>
      </c>
    </row>
    <row r="74" spans="1:215" ht="17.45" customHeight="1">
      <c r="A74" s="144" t="s">
        <v>811</v>
      </c>
      <c r="B74" s="148" t="s">
        <v>812</v>
      </c>
      <c r="C74" s="37">
        <v>10000</v>
      </c>
      <c r="D74" s="158">
        <v>1</v>
      </c>
      <c r="E74" s="15" t="s">
        <v>217</v>
      </c>
      <c r="F74" s="19" t="s">
        <v>393</v>
      </c>
      <c r="G74" s="15" t="s">
        <v>813</v>
      </c>
      <c r="H74" s="23" t="s">
        <v>391</v>
      </c>
      <c r="I74" s="1" t="s">
        <v>310</v>
      </c>
      <c r="J74" s="23" t="s">
        <v>130</v>
      </c>
      <c r="K74" s="48">
        <v>45962</v>
      </c>
      <c r="L74" s="19">
        <v>11</v>
      </c>
      <c r="N74" s="15" t="s">
        <v>131</v>
      </c>
      <c r="O74" s="23" t="s">
        <v>132</v>
      </c>
      <c r="P74" s="15" t="str">
        <f t="shared" si="55"/>
        <v>32 GG</v>
      </c>
      <c r="Q74" s="19" t="s">
        <v>813</v>
      </c>
      <c r="R74" s="15" t="s">
        <v>813</v>
      </c>
      <c r="T74" s="19" t="s">
        <v>221</v>
      </c>
      <c r="U74" s="1" t="s">
        <v>222</v>
      </c>
      <c r="V74" s="23" t="s">
        <v>223</v>
      </c>
      <c r="W74" s="1" t="s">
        <v>1137</v>
      </c>
      <c r="X74" s="23" t="s">
        <v>136</v>
      </c>
      <c r="Y74" s="15" t="s">
        <v>217</v>
      </c>
      <c r="Z74" s="19" t="s">
        <v>393</v>
      </c>
      <c r="AA74" s="1" t="s">
        <v>1087</v>
      </c>
      <c r="AB74" s="23" t="s">
        <v>1109</v>
      </c>
      <c r="AC74" s="1" t="s">
        <v>132</v>
      </c>
      <c r="AD74" s="19" t="s">
        <v>974</v>
      </c>
      <c r="AF74" s="23" t="s">
        <v>394</v>
      </c>
      <c r="AG74" s="1" t="s">
        <v>395</v>
      </c>
      <c r="AH74" s="46" t="str">
        <f t="shared" si="3"/>
        <v xml:space="preserve">600 (L) 400 (l) 590 (h) </v>
      </c>
      <c r="AI74" s="1" t="s">
        <v>143</v>
      </c>
      <c r="AJ74" s="32" t="s">
        <v>814</v>
      </c>
      <c r="AK74" s="1" t="s">
        <v>821</v>
      </c>
      <c r="AN74" s="129" t="str">
        <f t="shared" si="4"/>
        <v xml:space="preserve">1200 (L) 800 (l) 600 (h) </v>
      </c>
      <c r="AO74" s="29" t="s">
        <v>815</v>
      </c>
      <c r="AP74" s="41">
        <v>25</v>
      </c>
      <c r="AR74" s="41">
        <v>250</v>
      </c>
      <c r="AS74" s="126" t="str">
        <f>EO74&amp;" (L) "&amp;EP74&amp;" (l) "&amp;EQ74&amp;" (h) "</f>
        <v xml:space="preserve">1200 (L) 800 (l) 600 (h) </v>
      </c>
      <c r="AT74" s="41">
        <v>25</v>
      </c>
      <c r="AU74" s="37">
        <v>1</v>
      </c>
      <c r="AV74" s="41">
        <v>1</v>
      </c>
      <c r="AW74" s="165">
        <v>250</v>
      </c>
      <c r="AX74" s="168">
        <f t="shared" si="7"/>
        <v>250</v>
      </c>
      <c r="AY74" s="1" t="s">
        <v>217</v>
      </c>
      <c r="AZ74" s="23" t="s">
        <v>230</v>
      </c>
      <c r="BA74" s="1" t="s">
        <v>151</v>
      </c>
      <c r="BB74" s="23" t="s">
        <v>231</v>
      </c>
      <c r="BC74" s="15">
        <v>72</v>
      </c>
      <c r="BD74" s="19">
        <v>28</v>
      </c>
      <c r="BE74" s="115">
        <v>17</v>
      </c>
      <c r="BF74" s="19" t="s">
        <v>154</v>
      </c>
      <c r="BG74" s="15" t="s">
        <v>1004</v>
      </c>
      <c r="BH74" s="19">
        <v>2</v>
      </c>
      <c r="BI74" s="15">
        <v>2</v>
      </c>
      <c r="BJ74" s="19">
        <v>2</v>
      </c>
      <c r="BK74" s="15" t="s">
        <v>154</v>
      </c>
      <c r="BL74" s="19" t="s">
        <v>154</v>
      </c>
      <c r="BM74" s="37">
        <v>717</v>
      </c>
      <c r="BN74" s="41">
        <v>173</v>
      </c>
      <c r="BO74" s="37">
        <v>15</v>
      </c>
      <c r="BP74" s="41">
        <v>10</v>
      </c>
      <c r="BQ74" s="115">
        <v>1.5</v>
      </c>
      <c r="BR74" s="116">
        <v>1.5</v>
      </c>
      <c r="BS74" s="115">
        <v>8</v>
      </c>
      <c r="BT74" s="32">
        <v>0.56000000000000005</v>
      </c>
      <c r="BU74" s="15" t="s">
        <v>158</v>
      </c>
      <c r="BV74" s="19" t="s">
        <v>158</v>
      </c>
      <c r="BW74" s="15" t="s">
        <v>158</v>
      </c>
      <c r="BX74" s="19" t="s">
        <v>159</v>
      </c>
      <c r="BY74" s="15" t="s">
        <v>159</v>
      </c>
      <c r="CA74" s="19" t="s">
        <v>160</v>
      </c>
      <c r="CB74" s="15" t="s">
        <v>160</v>
      </c>
      <c r="CC74" s="19" t="s">
        <v>160</v>
      </c>
      <c r="CD74" s="15" t="s">
        <v>160</v>
      </c>
      <c r="CE74" s="19" t="s">
        <v>160</v>
      </c>
      <c r="CF74" s="15" t="s">
        <v>160</v>
      </c>
      <c r="CG74" s="19" t="s">
        <v>160</v>
      </c>
      <c r="CH74" s="15" t="s">
        <v>160</v>
      </c>
      <c r="CI74" s="19" t="s">
        <v>161</v>
      </c>
      <c r="CJ74" s="15" t="s">
        <v>160</v>
      </c>
      <c r="CK74" s="19" t="s">
        <v>160</v>
      </c>
      <c r="CL74" s="15" t="s">
        <v>160</v>
      </c>
      <c r="CM74" s="19" t="s">
        <v>160</v>
      </c>
      <c r="CN74" s="15" t="s">
        <v>160</v>
      </c>
      <c r="CO74" s="19" t="s">
        <v>160</v>
      </c>
      <c r="CP74" s="15" t="s">
        <v>160</v>
      </c>
      <c r="CQ74" s="19" t="s">
        <v>160</v>
      </c>
      <c r="CR74" s="15" t="s">
        <v>160</v>
      </c>
      <c r="CS74" s="19" t="s">
        <v>160</v>
      </c>
      <c r="CT74" s="15" t="s">
        <v>160</v>
      </c>
      <c r="CU74" s="19" t="s">
        <v>160</v>
      </c>
      <c r="CV74" s="15" t="s">
        <v>160</v>
      </c>
      <c r="CW74" s="19" t="s">
        <v>161</v>
      </c>
      <c r="CX74" s="15" t="s">
        <v>160</v>
      </c>
      <c r="CY74" s="19" t="s">
        <v>160</v>
      </c>
      <c r="CZ74" s="15" t="s">
        <v>160</v>
      </c>
      <c r="DA74" s="19" t="s">
        <v>160</v>
      </c>
      <c r="DB74" s="15" t="s">
        <v>160</v>
      </c>
      <c r="DC74" s="56" t="s">
        <v>871</v>
      </c>
      <c r="DD74" s="2" t="s">
        <v>870</v>
      </c>
      <c r="DF74" s="1" t="s">
        <v>398</v>
      </c>
      <c r="DG74" s="23" t="s">
        <v>234</v>
      </c>
      <c r="DH74" s="1" t="s">
        <v>398</v>
      </c>
      <c r="DI74" s="23" t="s">
        <v>399</v>
      </c>
      <c r="DJ74" s="1" t="s">
        <v>400</v>
      </c>
      <c r="DK74" s="23" t="s">
        <v>401</v>
      </c>
      <c r="DL74" s="1" t="s">
        <v>169</v>
      </c>
      <c r="DM74" s="59" t="str">
        <f t="shared" si="56"/>
        <v>PRB10000GARBS18NNN01</v>
      </c>
      <c r="DO74" s="59" t="s">
        <v>954</v>
      </c>
      <c r="DP74" s="62" t="s">
        <v>816</v>
      </c>
      <c r="DQ74" s="59" t="s">
        <v>831</v>
      </c>
      <c r="DR74" s="59" t="s">
        <v>836</v>
      </c>
      <c r="DS74" s="59" t="s">
        <v>829</v>
      </c>
      <c r="DT74" s="62" t="s">
        <v>946</v>
      </c>
      <c r="DV74" s="59" t="s">
        <v>865</v>
      </c>
      <c r="DW74" s="59" t="s">
        <v>173</v>
      </c>
      <c r="DX74" s="62" t="s">
        <v>821</v>
      </c>
      <c r="DY74" s="59" t="s">
        <v>173</v>
      </c>
      <c r="DZ74" s="62" t="s">
        <v>240</v>
      </c>
      <c r="EA74" s="62" t="s">
        <v>241</v>
      </c>
      <c r="EB74" s="62" t="s">
        <v>176</v>
      </c>
      <c r="EC74" s="62" t="s">
        <v>242</v>
      </c>
      <c r="EE74" s="66" t="s">
        <v>812</v>
      </c>
      <c r="EF74" s="66" t="s">
        <v>1060</v>
      </c>
      <c r="EG74" s="66" t="s">
        <v>1033</v>
      </c>
      <c r="EH74" s="66" t="s">
        <v>1058</v>
      </c>
      <c r="EI74" s="76">
        <v>600</v>
      </c>
      <c r="EJ74" s="76">
        <v>400</v>
      </c>
      <c r="EK74" s="76">
        <v>590</v>
      </c>
      <c r="EL74" s="76">
        <v>1200</v>
      </c>
      <c r="EM74" s="76">
        <v>800</v>
      </c>
      <c r="EN74" s="76">
        <v>600</v>
      </c>
      <c r="EO74" s="72">
        <v>1200</v>
      </c>
      <c r="EP74" s="72">
        <v>800</v>
      </c>
      <c r="EQ74" s="77">
        <v>600</v>
      </c>
    </row>
    <row r="75" spans="1:215" s="5" customFormat="1" ht="17.45" customHeight="1" thickBot="1">
      <c r="A75" s="146" t="s">
        <v>1112</v>
      </c>
      <c r="B75" s="149" t="s">
        <v>1065</v>
      </c>
      <c r="C75" s="39">
        <v>400</v>
      </c>
      <c r="D75" s="159">
        <v>1</v>
      </c>
      <c r="E75" s="18" t="s">
        <v>217</v>
      </c>
      <c r="F75" s="21" t="s">
        <v>338</v>
      </c>
      <c r="G75" s="18" t="s">
        <v>546</v>
      </c>
      <c r="H75" s="25" t="s">
        <v>219</v>
      </c>
      <c r="I75" s="9" t="s">
        <v>1118</v>
      </c>
      <c r="J75" s="25" t="s">
        <v>130</v>
      </c>
      <c r="K75" s="50">
        <v>45962</v>
      </c>
      <c r="L75" s="21">
        <v>11</v>
      </c>
      <c r="M75" s="9"/>
      <c r="N75" s="18" t="s">
        <v>131</v>
      </c>
      <c r="O75" s="25" t="s">
        <v>132</v>
      </c>
      <c r="P75" s="18" t="str">
        <f t="shared" ref="P75" si="65">G75</f>
        <v>21 GG</v>
      </c>
      <c r="Q75" s="21" t="s">
        <v>546</v>
      </c>
      <c r="R75" s="18" t="s">
        <v>546</v>
      </c>
      <c r="S75" s="18"/>
      <c r="T75" s="21" t="s">
        <v>291</v>
      </c>
      <c r="U75" s="9" t="s">
        <v>547</v>
      </c>
      <c r="V75" s="25" t="s">
        <v>548</v>
      </c>
      <c r="W75" s="1" t="s">
        <v>1137</v>
      </c>
      <c r="X75" s="25" t="s">
        <v>136</v>
      </c>
      <c r="Y75" s="18" t="s">
        <v>338</v>
      </c>
      <c r="Z75" s="21" t="s">
        <v>338</v>
      </c>
      <c r="AA75" s="9" t="s">
        <v>549</v>
      </c>
      <c r="AB75" s="25" t="s">
        <v>1107</v>
      </c>
      <c r="AC75" s="9" t="s">
        <v>132</v>
      </c>
      <c r="AD75" s="21" t="s">
        <v>975</v>
      </c>
      <c r="AE75" s="9" t="s">
        <v>1101</v>
      </c>
      <c r="AF75" s="25" t="s">
        <v>568</v>
      </c>
      <c r="AG75" s="9" t="s">
        <v>529</v>
      </c>
      <c r="AH75" s="47" t="str">
        <f>EI75&amp;" (L) "&amp;EJ75&amp;" (l) "&amp;EK75&amp;" (h) "</f>
        <v xml:space="preserve">167 (L) 120 (l) 50 (h) </v>
      </c>
      <c r="AI75" s="9" t="s">
        <v>143</v>
      </c>
      <c r="AJ75" s="35"/>
      <c r="AK75" s="9" t="s">
        <v>189</v>
      </c>
      <c r="AL75" s="25" t="s">
        <v>988</v>
      </c>
      <c r="AM75" s="9" t="s">
        <v>146</v>
      </c>
      <c r="AN75" s="130" t="str">
        <f t="shared" ref="AN75" si="66">EL75&amp;" (L) "&amp;EM75&amp;" (l) "&amp;EN75&amp;" (h) "</f>
        <v xml:space="preserve">274 (L) 186 (l) 120 (h) </v>
      </c>
      <c r="AO75" s="30"/>
      <c r="AP75" s="43">
        <v>4</v>
      </c>
      <c r="AQ75" s="166">
        <v>1.6</v>
      </c>
      <c r="AR75" s="43">
        <v>1.6</v>
      </c>
      <c r="AS75" s="127" t="str">
        <f t="shared" ref="AS75:AS77" si="67">EO75&amp;" (L) "&amp;EP75&amp;" (l) "&amp;EQ75&amp;" (h) "</f>
        <v xml:space="preserve">1200 (L) 800 (l) 1110 (h) </v>
      </c>
      <c r="AT75" s="43">
        <v>16</v>
      </c>
      <c r="AU75" s="39">
        <v>8</v>
      </c>
      <c r="AV75" s="43">
        <f t="shared" ref="AV75:AV77" si="68">AT75*AU75</f>
        <v>128</v>
      </c>
      <c r="AW75" s="166">
        <f>AV75*AQ75</f>
        <v>204.8</v>
      </c>
      <c r="AX75" s="169">
        <f t="shared" si="7"/>
        <v>204.8</v>
      </c>
      <c r="AY75" s="9" t="s">
        <v>217</v>
      </c>
      <c r="AZ75" s="25" t="s">
        <v>217</v>
      </c>
      <c r="BA75" s="9" t="s">
        <v>555</v>
      </c>
      <c r="BB75" s="25" t="s">
        <v>931</v>
      </c>
      <c r="BC75" s="18" t="s">
        <v>153</v>
      </c>
      <c r="BD75" s="21" t="s">
        <v>1000</v>
      </c>
      <c r="BE75" s="117">
        <v>24</v>
      </c>
      <c r="BF75" s="21" t="s">
        <v>1003</v>
      </c>
      <c r="BG75" s="18" t="s">
        <v>1004</v>
      </c>
      <c r="BH75" s="21" t="s">
        <v>154</v>
      </c>
      <c r="BI75" s="18" t="s">
        <v>154</v>
      </c>
      <c r="BJ75" s="21" t="s">
        <v>155</v>
      </c>
      <c r="BK75" s="18" t="s">
        <v>154</v>
      </c>
      <c r="BL75" s="21" t="s">
        <v>154</v>
      </c>
      <c r="BM75" s="39">
        <v>1046</v>
      </c>
      <c r="BN75" s="43">
        <v>249</v>
      </c>
      <c r="BO75" s="39">
        <v>24</v>
      </c>
      <c r="BP75" s="43">
        <v>16</v>
      </c>
      <c r="BQ75" s="117">
        <v>2.8</v>
      </c>
      <c r="BR75" s="118">
        <v>2.6</v>
      </c>
      <c r="BS75" s="117">
        <v>5.7</v>
      </c>
      <c r="BT75" s="35" t="s">
        <v>556</v>
      </c>
      <c r="BU75" s="18" t="s">
        <v>158</v>
      </c>
      <c r="BV75" s="21" t="s">
        <v>158</v>
      </c>
      <c r="BW75" s="18" t="s">
        <v>158</v>
      </c>
      <c r="BX75" s="21" t="s">
        <v>159</v>
      </c>
      <c r="BY75" s="18" t="s">
        <v>159</v>
      </c>
      <c r="BZ75" s="21"/>
      <c r="CA75" s="21" t="s">
        <v>160</v>
      </c>
      <c r="CB75" s="18" t="s">
        <v>160</v>
      </c>
      <c r="CC75" s="21" t="s">
        <v>160</v>
      </c>
      <c r="CD75" s="18" t="s">
        <v>160</v>
      </c>
      <c r="CE75" s="21" t="s">
        <v>160</v>
      </c>
      <c r="CF75" s="18" t="s">
        <v>160</v>
      </c>
      <c r="CG75" s="21" t="s">
        <v>160</v>
      </c>
      <c r="CH75" s="18" t="s">
        <v>160</v>
      </c>
      <c r="CI75" s="21" t="s">
        <v>161</v>
      </c>
      <c r="CJ75" s="18" t="s">
        <v>160</v>
      </c>
      <c r="CK75" s="21" t="s">
        <v>160</v>
      </c>
      <c r="CL75" s="18" t="s">
        <v>160</v>
      </c>
      <c r="CM75" s="21" t="s">
        <v>160</v>
      </c>
      <c r="CN75" s="18" t="s">
        <v>160</v>
      </c>
      <c r="CO75" s="21" t="s">
        <v>160</v>
      </c>
      <c r="CP75" s="18" t="s">
        <v>160</v>
      </c>
      <c r="CQ75" s="21" t="s">
        <v>160</v>
      </c>
      <c r="CR75" s="18" t="s">
        <v>160</v>
      </c>
      <c r="CS75" s="21" t="s">
        <v>160</v>
      </c>
      <c r="CT75" s="18" t="s">
        <v>160</v>
      </c>
      <c r="CU75" s="21" t="s">
        <v>160</v>
      </c>
      <c r="CV75" s="18" t="s">
        <v>160</v>
      </c>
      <c r="CW75" s="21" t="s">
        <v>161</v>
      </c>
      <c r="CX75" s="18" t="s">
        <v>160</v>
      </c>
      <c r="CY75" s="21" t="s">
        <v>160</v>
      </c>
      <c r="CZ75" s="18" t="s">
        <v>160</v>
      </c>
      <c r="DA75" s="21" t="s">
        <v>160</v>
      </c>
      <c r="DB75" s="18" t="s">
        <v>160</v>
      </c>
      <c r="DC75" s="58" t="s">
        <v>871</v>
      </c>
      <c r="DD75" s="10" t="s">
        <v>870</v>
      </c>
      <c r="DE75" s="25"/>
      <c r="DF75" s="9" t="s">
        <v>573</v>
      </c>
      <c r="DG75" s="25" t="s">
        <v>558</v>
      </c>
      <c r="DH75" s="9" t="s">
        <v>573</v>
      </c>
      <c r="DI75" s="25" t="s">
        <v>560</v>
      </c>
      <c r="DJ75" s="9" t="s">
        <v>574</v>
      </c>
      <c r="DK75" s="25" t="s">
        <v>575</v>
      </c>
      <c r="DL75" s="9" t="s">
        <v>169</v>
      </c>
      <c r="DM75" s="63" t="str">
        <f t="shared" ref="DM75:DM76" si="69">B75</f>
        <v>PF00168</v>
      </c>
      <c r="DN75" s="63"/>
      <c r="DO75" s="63" t="s">
        <v>933</v>
      </c>
      <c r="DP75" s="64" t="s">
        <v>848</v>
      </c>
      <c r="DQ75" s="63" t="s">
        <v>563</v>
      </c>
      <c r="DR75" s="63" t="s">
        <v>836</v>
      </c>
      <c r="DS75" s="63" t="s">
        <v>564</v>
      </c>
      <c r="DT75" s="63" t="s">
        <v>849</v>
      </c>
      <c r="DU75" s="63" t="s">
        <v>845</v>
      </c>
      <c r="DV75" s="63" t="s">
        <v>818</v>
      </c>
      <c r="DW75" s="63" t="s">
        <v>173</v>
      </c>
      <c r="DX75" s="142" t="s">
        <v>911</v>
      </c>
      <c r="DY75" s="63" t="s">
        <v>832</v>
      </c>
      <c r="DZ75" s="64" t="s">
        <v>217</v>
      </c>
      <c r="EA75" s="64" t="s">
        <v>217</v>
      </c>
      <c r="EB75" s="64" t="s">
        <v>176</v>
      </c>
      <c r="EC75" s="64" t="s">
        <v>565</v>
      </c>
      <c r="ED75" s="63"/>
      <c r="EE75" s="69" t="str">
        <f t="shared" ref="EE75:EE76" si="70">B75</f>
        <v>PF00168</v>
      </c>
      <c r="EF75" s="69"/>
      <c r="EG75" s="69"/>
      <c r="EH75" s="69"/>
      <c r="EI75" s="79">
        <v>167</v>
      </c>
      <c r="EJ75" s="79">
        <v>120</v>
      </c>
      <c r="EK75" s="79">
        <v>50</v>
      </c>
      <c r="EL75" s="79">
        <v>274</v>
      </c>
      <c r="EM75" s="79">
        <v>186</v>
      </c>
      <c r="EN75" s="79">
        <v>120</v>
      </c>
      <c r="EO75" s="78">
        <v>1200</v>
      </c>
      <c r="EP75" s="78">
        <v>800</v>
      </c>
      <c r="EQ75" s="80">
        <v>1110</v>
      </c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8"/>
    </row>
    <row r="76" spans="1:215" s="6" customFormat="1" ht="17.45" customHeight="1" thickBot="1">
      <c r="A76" s="144" t="s">
        <v>1128</v>
      </c>
      <c r="B76" s="14" t="s">
        <v>1135</v>
      </c>
      <c r="C76" s="37">
        <v>125</v>
      </c>
      <c r="D76" s="158">
        <v>1</v>
      </c>
      <c r="E76" s="15" t="s">
        <v>1023</v>
      </c>
      <c r="F76" s="19" t="s">
        <v>183</v>
      </c>
      <c r="G76" s="15" t="s">
        <v>479</v>
      </c>
      <c r="H76" s="23" t="s">
        <v>181</v>
      </c>
      <c r="I76" s="1" t="s">
        <v>1136</v>
      </c>
      <c r="J76" s="23" t="s">
        <v>130</v>
      </c>
      <c r="K76" s="48"/>
      <c r="L76" s="21">
        <v>0</v>
      </c>
      <c r="N76" s="15" t="s">
        <v>131</v>
      </c>
      <c r="O76" s="23" t="s">
        <v>132</v>
      </c>
      <c r="P76" s="16" t="s">
        <v>479</v>
      </c>
      <c r="Q76" s="16" t="s">
        <v>479</v>
      </c>
      <c r="R76" s="16" t="s">
        <v>479</v>
      </c>
      <c r="S76" s="18"/>
      <c r="T76" s="16" t="s">
        <v>133</v>
      </c>
      <c r="U76" s="1" t="s">
        <v>134</v>
      </c>
      <c r="V76" s="23" t="s">
        <v>406</v>
      </c>
      <c r="W76" s="1" t="s">
        <v>1137</v>
      </c>
      <c r="X76" s="6" t="s">
        <v>1130</v>
      </c>
      <c r="Y76" s="16" t="s">
        <v>183</v>
      </c>
      <c r="Z76" s="16" t="s">
        <v>1131</v>
      </c>
      <c r="AA76" s="1" t="s">
        <v>1089</v>
      </c>
      <c r="AB76" s="23" t="s">
        <v>1106</v>
      </c>
      <c r="AC76" s="1" t="s">
        <v>132</v>
      </c>
      <c r="AD76" s="19" t="s">
        <v>975</v>
      </c>
      <c r="AE76" s="1"/>
      <c r="AF76" s="23" t="s">
        <v>408</v>
      </c>
      <c r="AG76" s="1" t="s">
        <v>141</v>
      </c>
      <c r="AH76" s="46" t="str">
        <f>EI76&amp;" (L) "&amp;EJ76&amp;" (l) "&amp;EK76&amp;" (h) "</f>
        <v xml:space="preserve">110 (L) 80 (l) 70 (h) </v>
      </c>
      <c r="AI76" s="1" t="s">
        <v>143</v>
      </c>
      <c r="AJ76" s="71" t="s">
        <v>1129</v>
      </c>
      <c r="AK76" s="6" t="s">
        <v>189</v>
      </c>
      <c r="AL76" s="23" t="s">
        <v>988</v>
      </c>
      <c r="AM76" s="1" t="s">
        <v>146</v>
      </c>
      <c r="AN76" s="129" t="str">
        <f>EL76&amp;" (L) "&amp;EM76&amp;" (l) "&amp;EN76&amp;" (h) "</f>
        <v xml:space="preserve">386 (L) 230 (l) 84 (h) </v>
      </c>
      <c r="AO76" s="31" t="s">
        <v>1129</v>
      </c>
      <c r="AP76" s="40">
        <v>8</v>
      </c>
      <c r="AQ76" s="31" t="s">
        <v>1132</v>
      </c>
      <c r="AR76" s="71">
        <v>2.72</v>
      </c>
      <c r="AS76" s="126" t="str">
        <f t="shared" si="67"/>
        <v xml:space="preserve">1200 (L) 800 (l) 1344 (h) </v>
      </c>
      <c r="AT76" s="40">
        <v>10</v>
      </c>
      <c r="AU76" s="40">
        <v>16</v>
      </c>
      <c r="AV76" s="41">
        <f t="shared" si="68"/>
        <v>160</v>
      </c>
      <c r="AW76" s="160">
        <v>160</v>
      </c>
      <c r="AX76" s="31" t="s">
        <v>1133</v>
      </c>
      <c r="AY76" s="1" t="s">
        <v>343</v>
      </c>
      <c r="AZ76" s="23" t="s">
        <v>150</v>
      </c>
      <c r="BA76" s="1" t="s">
        <v>413</v>
      </c>
      <c r="BB76" s="23" t="s">
        <v>152</v>
      </c>
      <c r="BC76" s="15" t="s">
        <v>153</v>
      </c>
      <c r="BD76" s="19" t="s">
        <v>1000</v>
      </c>
      <c r="BE76" s="115">
        <v>27</v>
      </c>
      <c r="BF76" s="19" t="s">
        <v>1002</v>
      </c>
      <c r="BG76" s="15" t="s">
        <v>1004</v>
      </c>
      <c r="BH76" s="19" t="s">
        <v>154</v>
      </c>
      <c r="BI76" s="15" t="s">
        <v>154</v>
      </c>
      <c r="BJ76" s="19" t="s">
        <v>155</v>
      </c>
      <c r="BK76" s="15" t="s">
        <v>154</v>
      </c>
      <c r="BL76" s="19" t="s">
        <v>154</v>
      </c>
      <c r="BM76" s="37">
        <v>1088</v>
      </c>
      <c r="BN76" s="41">
        <v>263</v>
      </c>
      <c r="BO76" s="37">
        <v>25</v>
      </c>
      <c r="BP76" s="41">
        <v>18</v>
      </c>
      <c r="BQ76" s="115">
        <v>0.9</v>
      </c>
      <c r="BR76" s="116">
        <v>0.9</v>
      </c>
      <c r="BS76" s="115">
        <v>8.6999999999999993</v>
      </c>
      <c r="BT76" s="32" t="s">
        <v>1074</v>
      </c>
      <c r="BU76" s="15" t="s">
        <v>158</v>
      </c>
      <c r="BV76" s="19" t="s">
        <v>158</v>
      </c>
      <c r="BW76" s="15" t="s">
        <v>158</v>
      </c>
      <c r="BX76" s="19" t="s">
        <v>159</v>
      </c>
      <c r="BY76" s="15" t="s">
        <v>159</v>
      </c>
      <c r="BZ76" s="16"/>
      <c r="CA76" s="19" t="s">
        <v>160</v>
      </c>
      <c r="CB76" s="15" t="s">
        <v>160</v>
      </c>
      <c r="CC76" s="19" t="s">
        <v>160</v>
      </c>
      <c r="CD76" s="15" t="s">
        <v>160</v>
      </c>
      <c r="CE76" s="19" t="s">
        <v>160</v>
      </c>
      <c r="CF76" s="15" t="s">
        <v>160</v>
      </c>
      <c r="CG76" s="19" t="s">
        <v>160</v>
      </c>
      <c r="CH76" s="15" t="s">
        <v>160</v>
      </c>
      <c r="CI76" s="19" t="s">
        <v>161</v>
      </c>
      <c r="CJ76" s="15" t="s">
        <v>160</v>
      </c>
      <c r="CK76" s="19" t="s">
        <v>160</v>
      </c>
      <c r="CL76" s="15" t="s">
        <v>160</v>
      </c>
      <c r="CM76" s="19" t="s">
        <v>160</v>
      </c>
      <c r="CN76" s="15" t="s">
        <v>160</v>
      </c>
      <c r="CO76" s="19" t="s">
        <v>160</v>
      </c>
      <c r="CP76" s="15" t="s">
        <v>160</v>
      </c>
      <c r="CQ76" s="19" t="s">
        <v>160</v>
      </c>
      <c r="CR76" s="15" t="s">
        <v>160</v>
      </c>
      <c r="CS76" s="19" t="s">
        <v>160</v>
      </c>
      <c r="CT76" s="15" t="s">
        <v>160</v>
      </c>
      <c r="CU76" s="19" t="s">
        <v>160</v>
      </c>
      <c r="CV76" s="15" t="s">
        <v>160</v>
      </c>
      <c r="CW76" s="19" t="s">
        <v>161</v>
      </c>
      <c r="CX76" s="15" t="s">
        <v>160</v>
      </c>
      <c r="CY76" s="19" t="s">
        <v>160</v>
      </c>
      <c r="CZ76" s="15" t="s">
        <v>160</v>
      </c>
      <c r="DA76" s="19" t="s">
        <v>160</v>
      </c>
      <c r="DB76" s="15" t="s">
        <v>160</v>
      </c>
      <c r="DC76" s="56" t="s">
        <v>871</v>
      </c>
      <c r="DD76" s="2" t="s">
        <v>870</v>
      </c>
      <c r="DE76" s="25"/>
      <c r="DM76" s="63" t="str">
        <f t="shared" si="69"/>
        <v>PFxxxxx</v>
      </c>
      <c r="DO76" s="59" t="s">
        <v>503</v>
      </c>
      <c r="DP76" s="62" t="s">
        <v>838</v>
      </c>
      <c r="DQ76" s="59" t="s">
        <v>824</v>
      </c>
      <c r="DR76" s="59" t="s">
        <v>836</v>
      </c>
      <c r="DS76" s="59" t="s">
        <v>840</v>
      </c>
      <c r="DT76" s="59" t="s">
        <v>940</v>
      </c>
      <c r="DU76" s="59"/>
      <c r="DV76" s="59" t="s">
        <v>818</v>
      </c>
      <c r="DW76" s="59" t="s">
        <v>173</v>
      </c>
      <c r="DX76" s="142" t="s">
        <v>911</v>
      </c>
      <c r="DY76" s="59" t="s">
        <v>832</v>
      </c>
      <c r="DZ76" s="62" t="s">
        <v>351</v>
      </c>
      <c r="EA76" s="62" t="s">
        <v>175</v>
      </c>
      <c r="EB76" s="62" t="s">
        <v>176</v>
      </c>
      <c r="EC76" s="62" t="s">
        <v>177</v>
      </c>
      <c r="EE76" s="69" t="str">
        <f t="shared" si="70"/>
        <v>PFxxxxx</v>
      </c>
      <c r="EF76" s="66" t="s">
        <v>339</v>
      </c>
      <c r="EG76" s="66" t="s">
        <v>341</v>
      </c>
      <c r="EH76" s="66" t="s">
        <v>1043</v>
      </c>
      <c r="EI76" s="76">
        <v>110</v>
      </c>
      <c r="EJ76" s="76">
        <v>80</v>
      </c>
      <c r="EK76" s="76">
        <v>70</v>
      </c>
      <c r="EL76" s="76">
        <v>386</v>
      </c>
      <c r="EM76" s="76">
        <v>230</v>
      </c>
      <c r="EN76" s="76">
        <v>84</v>
      </c>
      <c r="EO76" s="72">
        <v>1200</v>
      </c>
      <c r="EP76" s="72">
        <v>800</v>
      </c>
      <c r="EQ76" s="77">
        <v>1344</v>
      </c>
    </row>
    <row r="77" spans="1:215" s="6" customFormat="1" ht="17.45" customHeight="1" thickBot="1">
      <c r="A77" s="144" t="s">
        <v>1168</v>
      </c>
      <c r="B77" s="14" t="s">
        <v>1163</v>
      </c>
      <c r="C77" s="37">
        <v>170</v>
      </c>
      <c r="D77" s="158">
        <v>1</v>
      </c>
      <c r="E77" s="15" t="s">
        <v>217</v>
      </c>
      <c r="F77" s="19" t="s">
        <v>545</v>
      </c>
      <c r="G77" s="15" t="s">
        <v>218</v>
      </c>
      <c r="H77" s="23" t="s">
        <v>181</v>
      </c>
      <c r="I77" s="1" t="s">
        <v>310</v>
      </c>
      <c r="J77" s="23" t="s">
        <v>130</v>
      </c>
      <c r="K77" s="48"/>
      <c r="L77" s="21">
        <v>0</v>
      </c>
      <c r="N77" s="15" t="s">
        <v>131</v>
      </c>
      <c r="O77" s="23" t="s">
        <v>132</v>
      </c>
      <c r="P77" s="15" t="str">
        <f t="shared" ref="P77" si="71">G77</f>
        <v>30 GG</v>
      </c>
      <c r="Q77" s="19" t="s">
        <v>218</v>
      </c>
      <c r="R77" s="15" t="s">
        <v>218</v>
      </c>
      <c r="S77" s="18"/>
      <c r="T77" s="16"/>
      <c r="U77" s="1" t="s">
        <v>222</v>
      </c>
      <c r="V77" s="23" t="s">
        <v>1139</v>
      </c>
      <c r="W77" s="1" t="s">
        <v>1137</v>
      </c>
      <c r="X77" s="23" t="s">
        <v>136</v>
      </c>
      <c r="Y77" s="15" t="s">
        <v>217</v>
      </c>
      <c r="Z77" s="19" t="s">
        <v>1162</v>
      </c>
      <c r="AA77" s="1" t="s">
        <v>1140</v>
      </c>
      <c r="AB77" s="23" t="s">
        <v>1141</v>
      </c>
      <c r="AC77" s="1" t="s">
        <v>439</v>
      </c>
      <c r="AD77" s="19" t="s">
        <v>974</v>
      </c>
      <c r="AE77" s="1"/>
      <c r="AF77" s="23" t="s">
        <v>140</v>
      </c>
      <c r="AG77" s="1" t="s">
        <v>141</v>
      </c>
      <c r="AH77" s="46" t="str">
        <f>EI77&amp;" (L) "&amp;EJ77&amp;" (l) "&amp;EK77&amp;" (h) "</f>
        <v xml:space="preserve">110 (L) 88 (l) 35 (h) </v>
      </c>
      <c r="AI77" s="1" t="s">
        <v>143</v>
      </c>
      <c r="AJ77" s="71"/>
      <c r="AK77" s="6" t="s">
        <v>145</v>
      </c>
      <c r="AL77" s="23" t="s">
        <v>988</v>
      </c>
      <c r="AM77" s="1" t="s">
        <v>146</v>
      </c>
      <c r="AN77" s="129" t="str">
        <f>EL77&amp;" (L) "&amp;EM77&amp;" (l) "&amp;EN77&amp;" (h) "</f>
        <v xml:space="preserve">360 (L) 240 (l) 70 (h) </v>
      </c>
      <c r="AO77" s="31"/>
      <c r="AP77" s="40"/>
      <c r="AQ77" s="31"/>
      <c r="AR77" s="71"/>
      <c r="AS77" s="126" t="str">
        <f t="shared" si="67"/>
        <v xml:space="preserve">1200 (L) 800 (l) 480 (h) </v>
      </c>
      <c r="AT77" s="40">
        <v>9</v>
      </c>
      <c r="AU77" s="40">
        <v>12</v>
      </c>
      <c r="AV77" s="41">
        <f t="shared" si="68"/>
        <v>108</v>
      </c>
      <c r="AW77" s="160"/>
      <c r="AX77" s="31"/>
      <c r="AY77" s="1"/>
      <c r="AZ77" s="23" t="s">
        <v>230</v>
      </c>
      <c r="BA77" s="1" t="s">
        <v>151</v>
      </c>
      <c r="BB77" s="23" t="s">
        <v>231</v>
      </c>
      <c r="BC77" s="15">
        <v>75</v>
      </c>
      <c r="BD77" s="19">
        <v>25</v>
      </c>
      <c r="BE77" s="115">
        <v>11</v>
      </c>
      <c r="BF77" s="19"/>
      <c r="BG77" s="15">
        <v>0.6</v>
      </c>
      <c r="BH77" s="19">
        <v>3</v>
      </c>
      <c r="BI77" s="15">
        <v>3</v>
      </c>
      <c r="BJ77" s="19">
        <v>2</v>
      </c>
      <c r="BK77" s="15"/>
      <c r="BL77" s="19">
        <v>0.1</v>
      </c>
      <c r="BM77" s="37">
        <v>531</v>
      </c>
      <c r="BN77" s="41">
        <v>128</v>
      </c>
      <c r="BO77" s="37">
        <v>11</v>
      </c>
      <c r="BP77" s="41">
        <v>11</v>
      </c>
      <c r="BQ77" s="115">
        <v>1.3</v>
      </c>
      <c r="BR77" s="116">
        <v>1.3</v>
      </c>
      <c r="BS77" s="115">
        <v>6</v>
      </c>
      <c r="BT77" s="32" t="s">
        <v>1115</v>
      </c>
      <c r="BU77" s="15" t="s">
        <v>158</v>
      </c>
      <c r="BV77" s="19" t="s">
        <v>158</v>
      </c>
      <c r="BW77" s="15" t="s">
        <v>158</v>
      </c>
      <c r="BX77" s="19" t="s">
        <v>159</v>
      </c>
      <c r="BY77" s="15" t="s">
        <v>159</v>
      </c>
      <c r="BZ77" s="16"/>
      <c r="CA77" s="19" t="s">
        <v>160</v>
      </c>
      <c r="CB77" s="15" t="s">
        <v>160</v>
      </c>
      <c r="CC77" s="19" t="s">
        <v>160</v>
      </c>
      <c r="CD77" s="15" t="s">
        <v>160</v>
      </c>
      <c r="CE77" s="19" t="s">
        <v>160</v>
      </c>
      <c r="CF77" s="15" t="s">
        <v>160</v>
      </c>
      <c r="CG77" s="19" t="s">
        <v>160</v>
      </c>
      <c r="CH77" s="15" t="s">
        <v>160</v>
      </c>
      <c r="CI77" s="19" t="s">
        <v>161</v>
      </c>
      <c r="CJ77" s="15" t="s">
        <v>160</v>
      </c>
      <c r="CK77" s="19" t="s">
        <v>160</v>
      </c>
      <c r="CL77" s="15" t="s">
        <v>160</v>
      </c>
      <c r="CM77" s="19" t="s">
        <v>160</v>
      </c>
      <c r="CN77" s="15" t="s">
        <v>160</v>
      </c>
      <c r="CO77" s="19" t="s">
        <v>160</v>
      </c>
      <c r="CP77" s="15" t="s">
        <v>160</v>
      </c>
      <c r="CQ77" s="19" t="s">
        <v>160</v>
      </c>
      <c r="CR77" s="15" t="s">
        <v>160</v>
      </c>
      <c r="CS77" s="19" t="s">
        <v>160</v>
      </c>
      <c r="CT77" s="15" t="s">
        <v>160</v>
      </c>
      <c r="CU77" s="19" t="s">
        <v>160</v>
      </c>
      <c r="CV77" s="15" t="s">
        <v>160</v>
      </c>
      <c r="CW77" s="19" t="s">
        <v>161</v>
      </c>
      <c r="CX77" s="15" t="s">
        <v>160</v>
      </c>
      <c r="CY77" s="19" t="s">
        <v>160</v>
      </c>
      <c r="CZ77" s="15" t="s">
        <v>160</v>
      </c>
      <c r="DA77" s="19" t="s">
        <v>160</v>
      </c>
      <c r="DB77" s="15" t="s">
        <v>160</v>
      </c>
      <c r="DC77" s="56" t="s">
        <v>1142</v>
      </c>
      <c r="DD77" s="2" t="s">
        <v>870</v>
      </c>
      <c r="DE77" s="25"/>
      <c r="DM77" s="63"/>
      <c r="DO77" s="59" t="s">
        <v>1167</v>
      </c>
      <c r="DP77" s="62" t="s">
        <v>816</v>
      </c>
      <c r="DQ77" s="59" t="s">
        <v>1166</v>
      </c>
      <c r="DR77" s="59" t="s">
        <v>836</v>
      </c>
      <c r="DS77" s="59"/>
      <c r="DT77" s="59"/>
      <c r="DU77" s="59"/>
      <c r="DV77" s="59" t="s">
        <v>818</v>
      </c>
      <c r="DW77" s="59" t="s">
        <v>173</v>
      </c>
      <c r="DX77" s="142"/>
      <c r="DY77" s="59"/>
      <c r="DZ77" s="62"/>
      <c r="EA77" s="62" t="s">
        <v>241</v>
      </c>
      <c r="EB77" s="62" t="s">
        <v>176</v>
      </c>
      <c r="EC77" s="62" t="s">
        <v>242</v>
      </c>
      <c r="EE77" s="69"/>
      <c r="EF77" s="66"/>
      <c r="EG77" s="66"/>
      <c r="EH77" s="66"/>
      <c r="EI77" s="76">
        <v>110</v>
      </c>
      <c r="EJ77" s="76">
        <v>88</v>
      </c>
      <c r="EK77" s="76">
        <v>35</v>
      </c>
      <c r="EL77" s="76">
        <v>360</v>
      </c>
      <c r="EM77" s="76">
        <v>240</v>
      </c>
      <c r="EN77" s="76">
        <v>70</v>
      </c>
      <c r="EO77" s="72">
        <v>1200</v>
      </c>
      <c r="EP77" s="72">
        <v>800</v>
      </c>
      <c r="EQ77" s="77">
        <v>480</v>
      </c>
    </row>
    <row r="78" spans="1:215" s="6" customFormat="1" ht="17.45" customHeight="1">
      <c r="A78" s="14" t="s">
        <v>1148</v>
      </c>
      <c r="B78" s="14" t="s">
        <v>1149</v>
      </c>
      <c r="C78" s="40">
        <v>50</v>
      </c>
      <c r="D78" s="160">
        <v>10</v>
      </c>
      <c r="E78" s="16" t="s">
        <v>1030</v>
      </c>
      <c r="F78" s="16" t="s">
        <v>967</v>
      </c>
      <c r="G78" s="16" t="s">
        <v>127</v>
      </c>
      <c r="H78" s="6" t="s">
        <v>128</v>
      </c>
      <c r="I78" s="6" t="s">
        <v>129</v>
      </c>
      <c r="J78" s="6" t="s">
        <v>130</v>
      </c>
      <c r="K78" s="51">
        <v>46167</v>
      </c>
      <c r="L78" s="16">
        <v>1</v>
      </c>
      <c r="N78" s="16" t="s">
        <v>131</v>
      </c>
      <c r="O78" s="6" t="s">
        <v>132</v>
      </c>
      <c r="P78" s="16" t="s">
        <v>127</v>
      </c>
      <c r="Q78" s="16"/>
      <c r="R78" s="16"/>
      <c r="S78" s="16"/>
      <c r="T78" s="16" t="s">
        <v>133</v>
      </c>
      <c r="U78" s="6" t="s">
        <v>134</v>
      </c>
      <c r="V78" s="6" t="s">
        <v>135</v>
      </c>
      <c r="W78" s="6" t="s">
        <v>246</v>
      </c>
      <c r="X78" s="6" t="s">
        <v>1145</v>
      </c>
      <c r="Y78" s="16" t="s">
        <v>1084</v>
      </c>
      <c r="Z78" s="16" t="s">
        <v>248</v>
      </c>
      <c r="AA78" s="6" t="s">
        <v>1086</v>
      </c>
      <c r="AB78" s="6" t="s">
        <v>1104</v>
      </c>
      <c r="AC78" s="6" t="s">
        <v>139</v>
      </c>
      <c r="AD78" s="16" t="s">
        <v>975</v>
      </c>
      <c r="AE78" s="6" t="s">
        <v>1098</v>
      </c>
      <c r="AF78" s="6" t="s">
        <v>979</v>
      </c>
      <c r="AG78" s="6" t="s">
        <v>584</v>
      </c>
      <c r="AH78" s="16" t="s">
        <v>1143</v>
      </c>
      <c r="AI78" s="6" t="s">
        <v>143</v>
      </c>
      <c r="AJ78" s="71" t="s">
        <v>1146</v>
      </c>
      <c r="AK78" s="6" t="s">
        <v>145</v>
      </c>
      <c r="AL78" s="6" t="s">
        <v>988</v>
      </c>
      <c r="AM78" s="6" t="s">
        <v>146</v>
      </c>
      <c r="AN78" s="54" t="s">
        <v>1144</v>
      </c>
      <c r="AO78" s="31" t="s">
        <v>1147</v>
      </c>
      <c r="AP78" s="40">
        <v>6</v>
      </c>
      <c r="AQ78" s="160">
        <v>3</v>
      </c>
      <c r="AR78" s="40">
        <v>6.3</v>
      </c>
      <c r="AS78" s="54" t="s">
        <v>1052</v>
      </c>
      <c r="AT78" s="40">
        <v>9</v>
      </c>
      <c r="AU78" s="40">
        <v>7</v>
      </c>
      <c r="AV78" s="71">
        <v>63</v>
      </c>
      <c r="AW78" s="160">
        <v>189</v>
      </c>
      <c r="AX78" s="31">
        <v>396.9</v>
      </c>
      <c r="AY78" s="6" t="s">
        <v>149</v>
      </c>
      <c r="AZ78" s="6" t="s">
        <v>150</v>
      </c>
      <c r="BA78" s="6" t="s">
        <v>151</v>
      </c>
      <c r="BB78" s="6" t="s">
        <v>152</v>
      </c>
      <c r="BC78" s="16" t="s">
        <v>153</v>
      </c>
      <c r="BD78" s="16" t="s">
        <v>1000</v>
      </c>
      <c r="BE78" s="119">
        <v>26</v>
      </c>
      <c r="BF78" s="16" t="s">
        <v>1002</v>
      </c>
      <c r="BG78" s="16" t="s">
        <v>1004</v>
      </c>
      <c r="BH78" s="16" t="s">
        <v>154</v>
      </c>
      <c r="BI78" s="16" t="s">
        <v>154</v>
      </c>
      <c r="BJ78" s="16" t="s">
        <v>155</v>
      </c>
      <c r="BK78" s="16" t="s">
        <v>154</v>
      </c>
      <c r="BL78" s="16" t="s">
        <v>154</v>
      </c>
      <c r="BM78" s="16">
        <v>1082</v>
      </c>
      <c r="BN78" s="16">
        <v>261</v>
      </c>
      <c r="BO78" s="16">
        <v>23</v>
      </c>
      <c r="BP78" s="16">
        <v>15</v>
      </c>
      <c r="BQ78" s="119">
        <v>0.6</v>
      </c>
      <c r="BR78" s="119">
        <v>0.6</v>
      </c>
      <c r="BS78" s="119">
        <v>13</v>
      </c>
      <c r="BT78" s="71">
        <v>0.63</v>
      </c>
      <c r="BU78" s="16" t="s">
        <v>158</v>
      </c>
      <c r="BV78" s="16" t="s">
        <v>158</v>
      </c>
      <c r="BW78" s="16" t="s">
        <v>158</v>
      </c>
      <c r="BX78" s="16" t="s">
        <v>159</v>
      </c>
      <c r="BY78" s="16" t="s">
        <v>159</v>
      </c>
      <c r="BZ78" s="16" t="s">
        <v>160</v>
      </c>
      <c r="CA78" s="16" t="s">
        <v>160</v>
      </c>
      <c r="CB78" s="16" t="s">
        <v>160</v>
      </c>
      <c r="CC78" s="16" t="s">
        <v>160</v>
      </c>
      <c r="CD78" s="16" t="s">
        <v>160</v>
      </c>
      <c r="CE78" s="16" t="s">
        <v>160</v>
      </c>
      <c r="CF78" s="16" t="s">
        <v>160</v>
      </c>
      <c r="CG78" s="16" t="s">
        <v>160</v>
      </c>
      <c r="CH78" s="15" t="s">
        <v>160</v>
      </c>
      <c r="CI78" s="19" t="s">
        <v>161</v>
      </c>
      <c r="CJ78" s="15" t="s">
        <v>160</v>
      </c>
      <c r="CK78" s="19" t="s">
        <v>160</v>
      </c>
      <c r="CL78" s="15" t="s">
        <v>160</v>
      </c>
      <c r="CM78" s="19" t="s">
        <v>160</v>
      </c>
      <c r="CN78" s="15" t="s">
        <v>160</v>
      </c>
      <c r="CO78" s="19" t="s">
        <v>160</v>
      </c>
      <c r="CP78" s="15" t="s">
        <v>160</v>
      </c>
      <c r="CQ78" s="19" t="s">
        <v>160</v>
      </c>
      <c r="CR78" s="15" t="s">
        <v>160</v>
      </c>
      <c r="CS78" s="19" t="s">
        <v>160</v>
      </c>
      <c r="CT78" s="15" t="s">
        <v>160</v>
      </c>
      <c r="CU78" s="19" t="s">
        <v>160</v>
      </c>
      <c r="CV78" s="15" t="s">
        <v>160</v>
      </c>
      <c r="CW78" s="19" t="s">
        <v>161</v>
      </c>
      <c r="CX78" s="15" t="s">
        <v>160</v>
      </c>
      <c r="CY78" s="19" t="s">
        <v>160</v>
      </c>
      <c r="CZ78" s="15" t="s">
        <v>160</v>
      </c>
      <c r="DA78" s="19" t="s">
        <v>160</v>
      </c>
      <c r="DB78" s="15" t="s">
        <v>160</v>
      </c>
      <c r="DC78" s="56" t="s">
        <v>871</v>
      </c>
      <c r="DD78" s="2" t="s">
        <v>870</v>
      </c>
      <c r="DE78" s="23" t="s">
        <v>317</v>
      </c>
      <c r="DF78" s="1" t="s">
        <v>620</v>
      </c>
      <c r="DG78" s="23" t="s">
        <v>164</v>
      </c>
      <c r="DH78" s="1" t="s">
        <v>621</v>
      </c>
      <c r="DI78" s="23" t="s">
        <v>210</v>
      </c>
      <c r="DJ78" s="1" t="s">
        <v>622</v>
      </c>
      <c r="DK78" s="23" t="s">
        <v>623</v>
      </c>
      <c r="DL78" s="1" t="s">
        <v>169</v>
      </c>
      <c r="DM78" s="59" t="str">
        <f t="shared" ref="DM78" si="72">B78</f>
        <v>PFxxxxxX</v>
      </c>
      <c r="DN78" s="6" t="s">
        <v>823</v>
      </c>
      <c r="DO78" s="59" t="s">
        <v>624</v>
      </c>
      <c r="DP78" s="62" t="s">
        <v>823</v>
      </c>
      <c r="DQ78" s="59" t="s">
        <v>170</v>
      </c>
      <c r="DR78" s="59" t="s">
        <v>260</v>
      </c>
      <c r="DS78" s="59" t="s">
        <v>261</v>
      </c>
      <c r="DT78" s="59" t="s">
        <v>937</v>
      </c>
      <c r="DU78" s="59" t="s">
        <v>172</v>
      </c>
      <c r="DV78" s="62" t="s">
        <v>593</v>
      </c>
      <c r="DW78" s="59" t="s">
        <v>173</v>
      </c>
      <c r="DX78" s="62" t="s">
        <v>820</v>
      </c>
      <c r="DY78" s="59" t="s">
        <v>832</v>
      </c>
      <c r="DZ78" s="62" t="s">
        <v>174</v>
      </c>
      <c r="EA78" s="62" t="s">
        <v>175</v>
      </c>
      <c r="EB78" s="62" t="s">
        <v>176</v>
      </c>
      <c r="EC78" s="62" t="s">
        <v>177</v>
      </c>
      <c r="ED78" s="66" t="s">
        <v>616</v>
      </c>
      <c r="EE78" s="66" t="s">
        <v>585</v>
      </c>
      <c r="EF78" s="66" t="s">
        <v>587</v>
      </c>
      <c r="EG78" s="66" t="s">
        <v>1052</v>
      </c>
      <c r="EH78" s="76">
        <v>125</v>
      </c>
      <c r="EI78" s="76">
        <v>96</v>
      </c>
      <c r="EJ78" s="76">
        <v>130</v>
      </c>
      <c r="EK78" s="76">
        <v>394</v>
      </c>
      <c r="EL78" s="76">
        <v>263</v>
      </c>
      <c r="EM78" s="76">
        <v>145</v>
      </c>
      <c r="EN78" s="72">
        <v>1200</v>
      </c>
      <c r="EO78" s="72">
        <v>800</v>
      </c>
      <c r="EP78" s="77">
        <v>1165</v>
      </c>
      <c r="EQ78" s="16"/>
    </row>
    <row r="79" spans="1:215" s="6" customFormat="1" ht="17.4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4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4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4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4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4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4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4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4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4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4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4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4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4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4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4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4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4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4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4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4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4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4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4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4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4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4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4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4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4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4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4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4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4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4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4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4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4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4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4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4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4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4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4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4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4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4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4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4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4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4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4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4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4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4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4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4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4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4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4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4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4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4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4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4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4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4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4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4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4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4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4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4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4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4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4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4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4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4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4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4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4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4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4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4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4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4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4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4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4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4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4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4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4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4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4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4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4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4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4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4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4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4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4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4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4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4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4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4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4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4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4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4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4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4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4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4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4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4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4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4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4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4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4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4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4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4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4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4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4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4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4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4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4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4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4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4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4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4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4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4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4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4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4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4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4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4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4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4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4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4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4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4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4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4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4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4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4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4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4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4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4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4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4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4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4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4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4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4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4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4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4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4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4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4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4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4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4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4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4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4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4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4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4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4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4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4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4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4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4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4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4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4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4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4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4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4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4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4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4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4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4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4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4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4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4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4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4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4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4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4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4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4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4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4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4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4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4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4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4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4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4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4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4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4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4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4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4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4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4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4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4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4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4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4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4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4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4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4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4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4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4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4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4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4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4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4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4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4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4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4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4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4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4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4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4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4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4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4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4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4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4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4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4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4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4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4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4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4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4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4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4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4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4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4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4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4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4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4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4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4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4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4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4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4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4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4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4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4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4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4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4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4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4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4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4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4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4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4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4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4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4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4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4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4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4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4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4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4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4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4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4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4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4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4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4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4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4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4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4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4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4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4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4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4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4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4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4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4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4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4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4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4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4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4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4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4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4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4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4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4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4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4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4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4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4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4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4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4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4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4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4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4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4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4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4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4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4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4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4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4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4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4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4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4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4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4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4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4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4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4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4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4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4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4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4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4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4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4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4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4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4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4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4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4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4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4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4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4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4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4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4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4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4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4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4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4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4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4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4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4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4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4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4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4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4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4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4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4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4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4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4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4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4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4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4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4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4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4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4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4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4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4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4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4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4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4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4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4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4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4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4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4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4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4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4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4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4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4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4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4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4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4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4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4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4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4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4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4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4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4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4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4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4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4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4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4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4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4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4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4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4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4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4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4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4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4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4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4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4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4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4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4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4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4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4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4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4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4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4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4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4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4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4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4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4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4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4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4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4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4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4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4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4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4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4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4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4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4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4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4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4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4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4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4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4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4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4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4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4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4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4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4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4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4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4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4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4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4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4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4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4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4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4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4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4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4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4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4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4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4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4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4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4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4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4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4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4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4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4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4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4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4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4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4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4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4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4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4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4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4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4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4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4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4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4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4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4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4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4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4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4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4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4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4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4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4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4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4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4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4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4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4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4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4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4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4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4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4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4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4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4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4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4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4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4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4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4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4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4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4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4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4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4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4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4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4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4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4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4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4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4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4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4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4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4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4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4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4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4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4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4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4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4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4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4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4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4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4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4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4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4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4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4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4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4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4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4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4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4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4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4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4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4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4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4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4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4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4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4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4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4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4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4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4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4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4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4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4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4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4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4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4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4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4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4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4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4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4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4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4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4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4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4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4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4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4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4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4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4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4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4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4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4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4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4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4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4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4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4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4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4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4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4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4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4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4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4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4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4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4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4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4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4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4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4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4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4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4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4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4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4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4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4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4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4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4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4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4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4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4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4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4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4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4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4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4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4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4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4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4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4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4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4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4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4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4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4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4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4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4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4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4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4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4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4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4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4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4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4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4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4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4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4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4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4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4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4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4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4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4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4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4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4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4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4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4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4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4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4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4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4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4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4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4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4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4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4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4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4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4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4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4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4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4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4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4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4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4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4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4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4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4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4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4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4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4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4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4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4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4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4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4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4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4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4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4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4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4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4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4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4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4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4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4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4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4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4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4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4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4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4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4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4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4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4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4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4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4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4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4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4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4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4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4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4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4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4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4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4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4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4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4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4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4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4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4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4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4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4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4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4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4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4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4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4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4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4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4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4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4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4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4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4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4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4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4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4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4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4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4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4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4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4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4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4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4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4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4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4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4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45" customHeight="1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45" customHeight="1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45" customHeight="1">
      <c r="A952" s="14"/>
      <c r="B952" s="14"/>
      <c r="C952" s="40"/>
      <c r="D952" s="160"/>
      <c r="E952" s="16"/>
      <c r="F952" s="16"/>
      <c r="G952" s="16"/>
      <c r="K952" s="51"/>
      <c r="L952" s="16"/>
      <c r="N952" s="16"/>
      <c r="P952" s="16"/>
      <c r="Q952" s="16"/>
      <c r="R952" s="16"/>
      <c r="S952" s="16"/>
      <c r="T952" s="16"/>
      <c r="Y952" s="16"/>
      <c r="Z952" s="16"/>
      <c r="AD952" s="16"/>
      <c r="AH952" s="16"/>
      <c r="AJ952" s="71"/>
      <c r="AN952" s="54"/>
      <c r="AO952" s="31"/>
      <c r="AP952" s="40"/>
      <c r="AQ952" s="160"/>
      <c r="AR952" s="40"/>
      <c r="AS952" s="54"/>
      <c r="AT952" s="40"/>
      <c r="AU952" s="40"/>
      <c r="AV952" s="71"/>
      <c r="AW952" s="160"/>
      <c r="AX952" s="31"/>
      <c r="BC952" s="16"/>
      <c r="BD952" s="16"/>
      <c r="BE952" s="119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19"/>
      <c r="BR952" s="119"/>
      <c r="BS952" s="119"/>
      <c r="BT952" s="71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EI952" s="16"/>
      <c r="EJ952" s="16"/>
      <c r="EK952" s="16"/>
      <c r="EL952" s="16"/>
      <c r="EM952" s="16"/>
      <c r="EN952" s="16"/>
      <c r="EO952" s="16"/>
      <c r="EP952" s="16"/>
      <c r="EQ952" s="16"/>
    </row>
    <row r="953" spans="1:147" s="6" customFormat="1" ht="17.45" customHeight="1">
      <c r="A953" s="14"/>
      <c r="B953" s="14"/>
      <c r="C953" s="40"/>
      <c r="D953" s="160"/>
      <c r="E953" s="16"/>
      <c r="F953" s="16"/>
      <c r="G953" s="16"/>
      <c r="K953" s="51"/>
      <c r="L953" s="16"/>
      <c r="N953" s="16"/>
      <c r="P953" s="16"/>
      <c r="Q953" s="16"/>
      <c r="R953" s="16"/>
      <c r="S953" s="16"/>
      <c r="T953" s="16"/>
      <c r="Y953" s="16"/>
      <c r="Z953" s="16"/>
      <c r="AD953" s="16"/>
      <c r="AH953" s="16"/>
      <c r="AJ953" s="71"/>
      <c r="AN953" s="54"/>
      <c r="AO953" s="31"/>
      <c r="AP953" s="40"/>
      <c r="AQ953" s="160"/>
      <c r="AR953" s="40"/>
      <c r="AS953" s="54"/>
      <c r="AT953" s="40"/>
      <c r="AU953" s="40"/>
      <c r="AV953" s="71"/>
      <c r="AW953" s="160"/>
      <c r="AX953" s="31"/>
      <c r="BC953" s="16"/>
      <c r="BD953" s="16"/>
      <c r="BE953" s="119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19"/>
      <c r="BR953" s="119"/>
      <c r="BS953" s="119"/>
      <c r="BT953" s="71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EI953" s="16"/>
      <c r="EJ953" s="16"/>
      <c r="EK953" s="16"/>
      <c r="EL953" s="16"/>
      <c r="EM953" s="16"/>
      <c r="EN953" s="16"/>
      <c r="EO953" s="16"/>
      <c r="EP953" s="16"/>
      <c r="EQ953" s="16"/>
    </row>
    <row r="954" spans="1:147" s="6" customFormat="1" ht="17.45" customHeight="1">
      <c r="A954" s="14"/>
      <c r="B954" s="14"/>
      <c r="C954" s="40"/>
      <c r="D954" s="160"/>
      <c r="E954" s="16"/>
      <c r="F954" s="16"/>
      <c r="G954" s="16"/>
      <c r="K954" s="51"/>
      <c r="L954" s="16"/>
      <c r="N954" s="16"/>
      <c r="P954" s="16"/>
      <c r="Q954" s="16"/>
      <c r="R954" s="16"/>
      <c r="S954" s="16"/>
      <c r="T954" s="16"/>
      <c r="Y954" s="16"/>
      <c r="Z954" s="16"/>
      <c r="AD954" s="16"/>
      <c r="AH954" s="16"/>
      <c r="AJ954" s="71"/>
      <c r="AN954" s="54"/>
      <c r="AO954" s="31"/>
      <c r="AP954" s="40"/>
      <c r="AQ954" s="160"/>
      <c r="AR954" s="40"/>
      <c r="AS954" s="54"/>
      <c r="AT954" s="40"/>
      <c r="AU954" s="40"/>
      <c r="AV954" s="71"/>
      <c r="AW954" s="160"/>
      <c r="AX954" s="31"/>
      <c r="BC954" s="16"/>
      <c r="BD954" s="16"/>
      <c r="BE954" s="119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19"/>
      <c r="BR954" s="119"/>
      <c r="BS954" s="119"/>
      <c r="BT954" s="71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EI954" s="16"/>
      <c r="EJ954" s="16"/>
      <c r="EK954" s="16"/>
      <c r="EL954" s="16"/>
      <c r="EM954" s="16"/>
      <c r="EN954" s="16"/>
      <c r="EO954" s="16"/>
      <c r="EP954" s="16"/>
      <c r="EQ954" s="16"/>
    </row>
    <row r="955" spans="1:147" s="6" customFormat="1" ht="17.45" customHeight="1">
      <c r="A955" s="14"/>
      <c r="B955" s="14"/>
      <c r="C955" s="40"/>
      <c r="D955" s="160"/>
      <c r="E955" s="16"/>
      <c r="F955" s="16"/>
      <c r="G955" s="16"/>
      <c r="K955" s="51"/>
      <c r="L955" s="16"/>
      <c r="N955" s="16"/>
      <c r="P955" s="16"/>
      <c r="Q955" s="16"/>
      <c r="R955" s="16"/>
      <c r="S955" s="16"/>
      <c r="T955" s="16"/>
      <c r="Y955" s="16"/>
      <c r="Z955" s="16"/>
      <c r="AD955" s="16"/>
      <c r="AH955" s="16"/>
      <c r="AJ955" s="71"/>
      <c r="AN955" s="54"/>
      <c r="AO955" s="31"/>
      <c r="AP955" s="40"/>
      <c r="AQ955" s="160"/>
      <c r="AR955" s="40"/>
      <c r="AS955" s="54"/>
      <c r="AT955" s="40"/>
      <c r="AU955" s="40"/>
      <c r="AV955" s="71"/>
      <c r="AW955" s="160"/>
      <c r="AX955" s="31"/>
      <c r="BC955" s="16"/>
      <c r="BD955" s="16"/>
      <c r="BE955" s="119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19"/>
      <c r="BR955" s="119"/>
      <c r="BS955" s="119"/>
      <c r="BT955" s="71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EI955" s="16"/>
      <c r="EJ955" s="16"/>
      <c r="EK955" s="16"/>
      <c r="EL955" s="16"/>
      <c r="EM955" s="16"/>
      <c r="EN955" s="16"/>
      <c r="EO955" s="16"/>
      <c r="EP955" s="16"/>
      <c r="EQ955" s="16"/>
    </row>
    <row r="956" spans="1:147" s="6" customFormat="1" ht="17.45" customHeight="1">
      <c r="A956" s="14"/>
      <c r="B956" s="14"/>
      <c r="C956" s="40"/>
      <c r="D956" s="160"/>
      <c r="E956" s="16"/>
      <c r="F956" s="16"/>
      <c r="G956" s="16"/>
      <c r="K956" s="51"/>
      <c r="L956" s="16"/>
      <c r="N956" s="16"/>
      <c r="P956" s="16"/>
      <c r="Q956" s="16"/>
      <c r="R956" s="16"/>
      <c r="S956" s="16"/>
      <c r="T956" s="16"/>
      <c r="Y956" s="16"/>
      <c r="Z956" s="16"/>
      <c r="AD956" s="16"/>
      <c r="AH956" s="16"/>
      <c r="AJ956" s="71"/>
      <c r="AN956" s="54"/>
      <c r="AO956" s="31"/>
      <c r="AP956" s="40"/>
      <c r="AQ956" s="160"/>
      <c r="AR956" s="40"/>
      <c r="AS956" s="54"/>
      <c r="AT956" s="40"/>
      <c r="AU956" s="40"/>
      <c r="AV956" s="71"/>
      <c r="AW956" s="160"/>
      <c r="AX956" s="31"/>
      <c r="BC956" s="16"/>
      <c r="BD956" s="16"/>
      <c r="BE956" s="119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19"/>
      <c r="BR956" s="119"/>
      <c r="BS956" s="119"/>
      <c r="BT956" s="71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EI956" s="16"/>
      <c r="EJ956" s="16"/>
      <c r="EK956" s="16"/>
      <c r="EL956" s="16"/>
      <c r="EM956" s="16"/>
      <c r="EN956" s="16"/>
      <c r="EO956" s="16"/>
      <c r="EP956" s="16"/>
      <c r="EQ956" s="16"/>
    </row>
    <row r="957" spans="1:147" s="6" customFormat="1" ht="17.45" customHeight="1">
      <c r="A957" s="14"/>
      <c r="B957" s="14"/>
      <c r="C957" s="40"/>
      <c r="D957" s="160"/>
      <c r="E957" s="16"/>
      <c r="F957" s="16"/>
      <c r="G957" s="16"/>
      <c r="K957" s="51"/>
      <c r="L957" s="16"/>
      <c r="N957" s="16"/>
      <c r="P957" s="16"/>
      <c r="Q957" s="16"/>
      <c r="R957" s="16"/>
      <c r="S957" s="16"/>
      <c r="T957" s="16"/>
      <c r="Y957" s="16"/>
      <c r="Z957" s="16"/>
      <c r="AD957" s="16"/>
      <c r="AH957" s="16"/>
      <c r="AJ957" s="71"/>
      <c r="AN957" s="54"/>
      <c r="AO957" s="31"/>
      <c r="AP957" s="40"/>
      <c r="AQ957" s="160"/>
      <c r="AR957" s="40"/>
      <c r="AS957" s="54"/>
      <c r="AT957" s="40"/>
      <c r="AU957" s="40"/>
      <c r="AV957" s="71"/>
      <c r="AW957" s="160"/>
      <c r="AX957" s="31"/>
      <c r="BC957" s="16"/>
      <c r="BD957" s="16"/>
      <c r="BE957" s="119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19"/>
      <c r="BR957" s="119"/>
      <c r="BS957" s="119"/>
      <c r="BT957" s="71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EI957" s="16"/>
      <c r="EJ957" s="16"/>
      <c r="EK957" s="16"/>
      <c r="EL957" s="16"/>
      <c r="EM957" s="16"/>
      <c r="EN957" s="16"/>
      <c r="EO957" s="16"/>
      <c r="EP957" s="16"/>
      <c r="EQ957" s="16"/>
    </row>
    <row r="958" spans="1:147" s="6" customFormat="1" ht="17.4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4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4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4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4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4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4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4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4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4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4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4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4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4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4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4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4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4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4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4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4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4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4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4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4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4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4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4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4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4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4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4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4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4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4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4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4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4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4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4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4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4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4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4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4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4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4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4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4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4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4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4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4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4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4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4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4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4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4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4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4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4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4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4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4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4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4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4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4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4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4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4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4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4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4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4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4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4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4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4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4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4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4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4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4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4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4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4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4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4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4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4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4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4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4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4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4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4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4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4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4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4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4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4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4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4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4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4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4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4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4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4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4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4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4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4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4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4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4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4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4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4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4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4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4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4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4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4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4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4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4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4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4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4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4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4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4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4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4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4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4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4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4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4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4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4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4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4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4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4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4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4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4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4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4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4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4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4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4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4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4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4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4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4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4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4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4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4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4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4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4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4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4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4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4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4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4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4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4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4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4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4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4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4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4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4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4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4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4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4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4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4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4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4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4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4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4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4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4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4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4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4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4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4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4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4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4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4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4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4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4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4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4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4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4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4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4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4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4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4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4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4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4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4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4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4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4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4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4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4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4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4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4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4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4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4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4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4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4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4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4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4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4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4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4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4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4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4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4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4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4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4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4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4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4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4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4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4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4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4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4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4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4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4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4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4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4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4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4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4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4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4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4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4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4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4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4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4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4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4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4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4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4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4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4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4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4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4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4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4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4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4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4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4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4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4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4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4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4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4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4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4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4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4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4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4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4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4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4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4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4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4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4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4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4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4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4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4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4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4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4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4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4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4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4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4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4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4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4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4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4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4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4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4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4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4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4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4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4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4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4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4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4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4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4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4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4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4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4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4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4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4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4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4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4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4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4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4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4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4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4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4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4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4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4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4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4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4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4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4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4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4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4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4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4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4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4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4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4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4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4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4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4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4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4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4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4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4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4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4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4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4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4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4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4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4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4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4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4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4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4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4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4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4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4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4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4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4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4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4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4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4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4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4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4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4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4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4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4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4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4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4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4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4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4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4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4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4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4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4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4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4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4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4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4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4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4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4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4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4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4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4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4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4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4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4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4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4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4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4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4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4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4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4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4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4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4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4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4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4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4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4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4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4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4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4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4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4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4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4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4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4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4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4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4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4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4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4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4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4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4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4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4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4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4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4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4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4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4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4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4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4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4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4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4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4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4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4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4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4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4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4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4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4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4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4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4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4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4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4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4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4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4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4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4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4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4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4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4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4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4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4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4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4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4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4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4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4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4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4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4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4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4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4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4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4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4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4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4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4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4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4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4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4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4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4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4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4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4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4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4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4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45" customHeight="1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45" customHeight="1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  <row r="1512" spans="1:147" s="6" customFormat="1" ht="17.45" customHeight="1">
      <c r="A1512" s="14"/>
      <c r="B1512" s="150"/>
      <c r="C1512" s="40"/>
      <c r="D1512" s="161"/>
      <c r="E1512" s="16"/>
      <c r="F1512" s="22"/>
      <c r="G1512" s="16"/>
      <c r="H1512" s="26"/>
      <c r="J1512" s="26"/>
      <c r="K1512" s="51"/>
      <c r="L1512" s="22"/>
      <c r="N1512" s="16"/>
      <c r="O1512" s="26"/>
      <c r="P1512" s="16"/>
      <c r="Q1512" s="22"/>
      <c r="R1512" s="16"/>
      <c r="S1512" s="16"/>
      <c r="T1512" s="22"/>
      <c r="V1512" s="26"/>
      <c r="X1512" s="26"/>
      <c r="Y1512" s="16"/>
      <c r="Z1512" s="22"/>
      <c r="AB1512" s="26"/>
      <c r="AD1512" s="22"/>
      <c r="AF1512" s="26"/>
      <c r="AH1512" s="22"/>
      <c r="AJ1512" s="36"/>
      <c r="AL1512" s="26"/>
      <c r="AN1512" s="55"/>
      <c r="AO1512" s="31"/>
      <c r="AP1512" s="44"/>
      <c r="AQ1512" s="160"/>
      <c r="AR1512" s="44"/>
      <c r="AS1512" s="54"/>
      <c r="AT1512" s="44"/>
      <c r="AU1512" s="40"/>
      <c r="AV1512" s="36"/>
      <c r="AW1512" s="160"/>
      <c r="AX1512" s="167"/>
      <c r="AZ1512" s="26"/>
      <c r="BB1512" s="26"/>
      <c r="BC1512" s="16"/>
      <c r="BD1512" s="22"/>
      <c r="BE1512" s="119"/>
      <c r="BF1512" s="22"/>
      <c r="BG1512" s="16"/>
      <c r="BH1512" s="22"/>
      <c r="BI1512" s="16"/>
      <c r="BJ1512" s="22"/>
      <c r="BK1512" s="16"/>
      <c r="BL1512" s="22"/>
      <c r="BM1512" s="16"/>
      <c r="BN1512" s="22"/>
      <c r="BO1512" s="16"/>
      <c r="BP1512" s="22"/>
      <c r="BQ1512" s="119"/>
      <c r="BR1512" s="120"/>
      <c r="BS1512" s="119"/>
      <c r="BT1512" s="36"/>
      <c r="BU1512" s="16"/>
      <c r="BV1512" s="22"/>
      <c r="BW1512" s="16"/>
      <c r="BX1512" s="22"/>
      <c r="BY1512" s="16"/>
      <c r="BZ1512" s="22"/>
      <c r="CA1512" s="22"/>
      <c r="CB1512" s="16"/>
      <c r="CC1512" s="22"/>
      <c r="CD1512" s="16"/>
      <c r="CE1512" s="22"/>
      <c r="CF1512" s="16"/>
      <c r="CG1512" s="22"/>
      <c r="CH1512" s="16"/>
      <c r="CI1512" s="22"/>
      <c r="CJ1512" s="16"/>
      <c r="CK1512" s="22"/>
      <c r="CL1512" s="16"/>
      <c r="CM1512" s="22"/>
      <c r="CN1512" s="16"/>
      <c r="CO1512" s="22"/>
      <c r="CP1512" s="16"/>
      <c r="CQ1512" s="22"/>
      <c r="CR1512" s="16"/>
      <c r="CS1512" s="22"/>
      <c r="CT1512" s="16"/>
      <c r="CU1512" s="22"/>
      <c r="CV1512" s="16"/>
      <c r="CW1512" s="22"/>
      <c r="CX1512" s="16"/>
      <c r="CY1512" s="22"/>
      <c r="CZ1512" s="16"/>
      <c r="DA1512" s="22"/>
      <c r="DB1512" s="16"/>
      <c r="DC1512" s="26"/>
      <c r="DE1512" s="26"/>
      <c r="DG1512" s="26"/>
      <c r="DI1512" s="26"/>
      <c r="DK1512" s="26"/>
      <c r="DM1512" s="65"/>
      <c r="DN1512" s="65"/>
      <c r="DO1512" s="65"/>
      <c r="DP1512" s="65"/>
      <c r="DQ1512" s="65"/>
      <c r="DR1512" s="65"/>
      <c r="DS1512" s="65"/>
      <c r="DT1512" s="65"/>
      <c r="DU1512" s="65"/>
      <c r="DV1512" s="65"/>
      <c r="DW1512" s="65"/>
      <c r="DX1512" s="65"/>
      <c r="DY1512" s="65"/>
      <c r="DZ1512" s="65"/>
      <c r="EA1512" s="65"/>
      <c r="EB1512" s="65"/>
      <c r="EC1512" s="65"/>
      <c r="ED1512" s="65"/>
      <c r="EE1512" s="70"/>
      <c r="EF1512" s="70"/>
      <c r="EG1512" s="70"/>
      <c r="EH1512" s="70"/>
      <c r="EI1512" s="81"/>
      <c r="EJ1512" s="81"/>
      <c r="EK1512" s="81"/>
      <c r="EL1512" s="81"/>
      <c r="EM1512" s="81"/>
      <c r="EN1512" s="81"/>
      <c r="EO1512" s="81"/>
      <c r="EP1512" s="81"/>
      <c r="EQ1512" s="81"/>
    </row>
    <row r="1513" spans="1:147" s="6" customFormat="1" ht="17.45" customHeight="1">
      <c r="A1513" s="14"/>
      <c r="B1513" s="150"/>
      <c r="C1513" s="40"/>
      <c r="D1513" s="161"/>
      <c r="E1513" s="16"/>
      <c r="F1513" s="22"/>
      <c r="G1513" s="16"/>
      <c r="H1513" s="26"/>
      <c r="J1513" s="26"/>
      <c r="K1513" s="51"/>
      <c r="L1513" s="22"/>
      <c r="N1513" s="16"/>
      <c r="O1513" s="26"/>
      <c r="P1513" s="16"/>
      <c r="Q1513" s="22"/>
      <c r="R1513" s="16"/>
      <c r="S1513" s="16"/>
      <c r="T1513" s="22"/>
      <c r="V1513" s="26"/>
      <c r="X1513" s="26"/>
      <c r="Y1513" s="16"/>
      <c r="Z1513" s="22"/>
      <c r="AB1513" s="26"/>
      <c r="AD1513" s="22"/>
      <c r="AF1513" s="26"/>
      <c r="AH1513" s="22"/>
      <c r="AJ1513" s="36"/>
      <c r="AL1513" s="26"/>
      <c r="AN1513" s="55"/>
      <c r="AO1513" s="31"/>
      <c r="AP1513" s="44"/>
      <c r="AQ1513" s="160"/>
      <c r="AR1513" s="44"/>
      <c r="AS1513" s="54"/>
      <c r="AT1513" s="44"/>
      <c r="AU1513" s="40"/>
      <c r="AV1513" s="36"/>
      <c r="AW1513" s="160"/>
      <c r="AX1513" s="167"/>
      <c r="AZ1513" s="26"/>
      <c r="BB1513" s="26"/>
      <c r="BC1513" s="16"/>
      <c r="BD1513" s="22"/>
      <c r="BE1513" s="119"/>
      <c r="BF1513" s="22"/>
      <c r="BG1513" s="16"/>
      <c r="BH1513" s="22"/>
      <c r="BI1513" s="16"/>
      <c r="BJ1513" s="22"/>
      <c r="BK1513" s="16"/>
      <c r="BL1513" s="22"/>
      <c r="BM1513" s="16"/>
      <c r="BN1513" s="22"/>
      <c r="BO1513" s="16"/>
      <c r="BP1513" s="22"/>
      <c r="BQ1513" s="119"/>
      <c r="BR1513" s="120"/>
      <c r="BS1513" s="119"/>
      <c r="BT1513" s="36"/>
      <c r="BU1513" s="16"/>
      <c r="BV1513" s="22"/>
      <c r="BW1513" s="16"/>
      <c r="BX1513" s="22"/>
      <c r="BY1513" s="16"/>
      <c r="BZ1513" s="22"/>
      <c r="CA1513" s="22"/>
      <c r="CB1513" s="16"/>
      <c r="CC1513" s="22"/>
      <c r="CD1513" s="16"/>
      <c r="CE1513" s="22"/>
      <c r="CF1513" s="16"/>
      <c r="CG1513" s="22"/>
      <c r="CH1513" s="16"/>
      <c r="CI1513" s="22"/>
      <c r="CJ1513" s="16"/>
      <c r="CK1513" s="22"/>
      <c r="CL1513" s="16"/>
      <c r="CM1513" s="22"/>
      <c r="CN1513" s="16"/>
      <c r="CO1513" s="22"/>
      <c r="CP1513" s="16"/>
      <c r="CQ1513" s="22"/>
      <c r="CR1513" s="16"/>
      <c r="CS1513" s="22"/>
      <c r="CT1513" s="16"/>
      <c r="CU1513" s="22"/>
      <c r="CV1513" s="16"/>
      <c r="CW1513" s="22"/>
      <c r="CX1513" s="16"/>
      <c r="CY1513" s="22"/>
      <c r="CZ1513" s="16"/>
      <c r="DA1513" s="22"/>
      <c r="DB1513" s="16"/>
      <c r="DC1513" s="26"/>
      <c r="DE1513" s="26"/>
      <c r="DG1513" s="26"/>
      <c r="DI1513" s="26"/>
      <c r="DK1513" s="26"/>
      <c r="DM1513" s="65"/>
      <c r="DN1513" s="65"/>
      <c r="DO1513" s="65"/>
      <c r="DP1513" s="65"/>
      <c r="DQ1513" s="65"/>
      <c r="DR1513" s="65"/>
      <c r="DS1513" s="65"/>
      <c r="DT1513" s="65"/>
      <c r="DU1513" s="65"/>
      <c r="DV1513" s="65"/>
      <c r="DW1513" s="65"/>
      <c r="DX1513" s="65"/>
      <c r="DY1513" s="65"/>
      <c r="DZ1513" s="65"/>
      <c r="EA1513" s="65"/>
      <c r="EB1513" s="65"/>
      <c r="EC1513" s="65"/>
      <c r="ED1513" s="65"/>
      <c r="EE1513" s="70"/>
      <c r="EF1513" s="70"/>
      <c r="EG1513" s="70"/>
      <c r="EH1513" s="70"/>
      <c r="EI1513" s="81"/>
      <c r="EJ1513" s="81"/>
      <c r="EK1513" s="81"/>
      <c r="EL1513" s="81"/>
      <c r="EM1513" s="81"/>
      <c r="EN1513" s="81"/>
      <c r="EO1513" s="81"/>
      <c r="EP1513" s="81"/>
      <c r="EQ1513" s="81"/>
    </row>
    <row r="1514" spans="1:147" s="6" customFormat="1" ht="17.45" customHeight="1">
      <c r="A1514" s="14"/>
      <c r="B1514" s="150"/>
      <c r="C1514" s="40"/>
      <c r="D1514" s="161"/>
      <c r="E1514" s="16"/>
      <c r="F1514" s="22"/>
      <c r="G1514" s="16"/>
      <c r="H1514" s="26"/>
      <c r="J1514" s="26"/>
      <c r="K1514" s="51"/>
      <c r="L1514" s="22"/>
      <c r="N1514" s="16"/>
      <c r="O1514" s="26"/>
      <c r="P1514" s="16"/>
      <c r="Q1514" s="22"/>
      <c r="R1514" s="16"/>
      <c r="S1514" s="16"/>
      <c r="T1514" s="22"/>
      <c r="V1514" s="26"/>
      <c r="X1514" s="26"/>
      <c r="Y1514" s="16"/>
      <c r="Z1514" s="22"/>
      <c r="AB1514" s="26"/>
      <c r="AD1514" s="22"/>
      <c r="AF1514" s="26"/>
      <c r="AH1514" s="22"/>
      <c r="AJ1514" s="36"/>
      <c r="AL1514" s="26"/>
      <c r="AN1514" s="55"/>
      <c r="AO1514" s="31"/>
      <c r="AP1514" s="44"/>
      <c r="AQ1514" s="160"/>
      <c r="AR1514" s="44"/>
      <c r="AS1514" s="54"/>
      <c r="AT1514" s="44"/>
      <c r="AU1514" s="40"/>
      <c r="AV1514" s="36"/>
      <c r="AW1514" s="160"/>
      <c r="AX1514" s="167"/>
      <c r="AZ1514" s="26"/>
      <c r="BB1514" s="26"/>
      <c r="BC1514" s="16"/>
      <c r="BD1514" s="22"/>
      <c r="BE1514" s="119"/>
      <c r="BF1514" s="22"/>
      <c r="BG1514" s="16"/>
      <c r="BH1514" s="22"/>
      <c r="BI1514" s="16"/>
      <c r="BJ1514" s="22"/>
      <c r="BK1514" s="16"/>
      <c r="BL1514" s="22"/>
      <c r="BM1514" s="16"/>
      <c r="BN1514" s="22"/>
      <c r="BO1514" s="16"/>
      <c r="BP1514" s="22"/>
      <c r="BQ1514" s="119"/>
      <c r="BR1514" s="120"/>
      <c r="BS1514" s="119"/>
      <c r="BT1514" s="36"/>
      <c r="BU1514" s="16"/>
      <c r="BV1514" s="22"/>
      <c r="BW1514" s="16"/>
      <c r="BX1514" s="22"/>
      <c r="BY1514" s="16"/>
      <c r="BZ1514" s="22"/>
      <c r="CA1514" s="22"/>
      <c r="CB1514" s="16"/>
      <c r="CC1514" s="22"/>
      <c r="CD1514" s="16"/>
      <c r="CE1514" s="22"/>
      <c r="CF1514" s="16"/>
      <c r="CG1514" s="22"/>
      <c r="CH1514" s="16"/>
      <c r="CI1514" s="22"/>
      <c r="CJ1514" s="16"/>
      <c r="CK1514" s="22"/>
      <c r="CL1514" s="16"/>
      <c r="CM1514" s="22"/>
      <c r="CN1514" s="16"/>
      <c r="CO1514" s="22"/>
      <c r="CP1514" s="16"/>
      <c r="CQ1514" s="22"/>
      <c r="CR1514" s="16"/>
      <c r="CS1514" s="22"/>
      <c r="CT1514" s="16"/>
      <c r="CU1514" s="22"/>
      <c r="CV1514" s="16"/>
      <c r="CW1514" s="22"/>
      <c r="CX1514" s="16"/>
      <c r="CY1514" s="22"/>
      <c r="CZ1514" s="16"/>
      <c r="DA1514" s="22"/>
      <c r="DB1514" s="16"/>
      <c r="DC1514" s="26"/>
      <c r="DE1514" s="26"/>
      <c r="DG1514" s="26"/>
      <c r="DI1514" s="26"/>
      <c r="DK1514" s="26"/>
      <c r="DM1514" s="65"/>
      <c r="DN1514" s="65"/>
      <c r="DO1514" s="65"/>
      <c r="DP1514" s="65"/>
      <c r="DQ1514" s="65"/>
      <c r="DR1514" s="65"/>
      <c r="DS1514" s="65"/>
      <c r="DT1514" s="65"/>
      <c r="DU1514" s="65"/>
      <c r="DV1514" s="65"/>
      <c r="DW1514" s="65"/>
      <c r="DX1514" s="65"/>
      <c r="DY1514" s="65"/>
      <c r="DZ1514" s="65"/>
      <c r="EA1514" s="65"/>
      <c r="EB1514" s="65"/>
      <c r="EC1514" s="65"/>
      <c r="ED1514" s="65"/>
      <c r="EE1514" s="70"/>
      <c r="EF1514" s="70"/>
      <c r="EG1514" s="70"/>
      <c r="EH1514" s="70"/>
      <c r="EI1514" s="81"/>
      <c r="EJ1514" s="81"/>
      <c r="EK1514" s="81"/>
      <c r="EL1514" s="81"/>
      <c r="EM1514" s="81"/>
      <c r="EN1514" s="81"/>
      <c r="EO1514" s="81"/>
      <c r="EP1514" s="81"/>
      <c r="EQ1514" s="81"/>
    </row>
    <row r="1515" spans="1:147" s="6" customFormat="1" ht="17.45" customHeight="1">
      <c r="A1515" s="14"/>
      <c r="B1515" s="150"/>
      <c r="C1515" s="40"/>
      <c r="D1515" s="161"/>
      <c r="E1515" s="16"/>
      <c r="F1515" s="22"/>
      <c r="G1515" s="16"/>
      <c r="H1515" s="26"/>
      <c r="J1515" s="26"/>
      <c r="K1515" s="51"/>
      <c r="L1515" s="22"/>
      <c r="N1515" s="16"/>
      <c r="O1515" s="26"/>
      <c r="P1515" s="16"/>
      <c r="Q1515" s="22"/>
      <c r="R1515" s="16"/>
      <c r="S1515" s="16"/>
      <c r="T1515" s="22"/>
      <c r="V1515" s="26"/>
      <c r="X1515" s="26"/>
      <c r="Y1515" s="16"/>
      <c r="Z1515" s="22"/>
      <c r="AB1515" s="26"/>
      <c r="AD1515" s="22"/>
      <c r="AF1515" s="26"/>
      <c r="AH1515" s="22"/>
      <c r="AJ1515" s="36"/>
      <c r="AL1515" s="26"/>
      <c r="AN1515" s="55"/>
      <c r="AO1515" s="31"/>
      <c r="AP1515" s="44"/>
      <c r="AQ1515" s="160"/>
      <c r="AR1515" s="44"/>
      <c r="AS1515" s="54"/>
      <c r="AT1515" s="44"/>
      <c r="AU1515" s="40"/>
      <c r="AV1515" s="36"/>
      <c r="AW1515" s="160"/>
      <c r="AX1515" s="167"/>
      <c r="AZ1515" s="26"/>
      <c r="BB1515" s="26"/>
      <c r="BC1515" s="16"/>
      <c r="BD1515" s="22"/>
      <c r="BE1515" s="119"/>
      <c r="BF1515" s="22"/>
      <c r="BG1515" s="16"/>
      <c r="BH1515" s="22"/>
      <c r="BI1515" s="16"/>
      <c r="BJ1515" s="22"/>
      <c r="BK1515" s="16"/>
      <c r="BL1515" s="22"/>
      <c r="BM1515" s="16"/>
      <c r="BN1515" s="22"/>
      <c r="BO1515" s="16"/>
      <c r="BP1515" s="22"/>
      <c r="BQ1515" s="119"/>
      <c r="BR1515" s="120"/>
      <c r="BS1515" s="119"/>
      <c r="BT1515" s="36"/>
      <c r="BU1515" s="16"/>
      <c r="BV1515" s="22"/>
      <c r="BW1515" s="16"/>
      <c r="BX1515" s="22"/>
      <c r="BY1515" s="16"/>
      <c r="BZ1515" s="22"/>
      <c r="CA1515" s="22"/>
      <c r="CB1515" s="16"/>
      <c r="CC1515" s="22"/>
      <c r="CD1515" s="16"/>
      <c r="CE1515" s="22"/>
      <c r="CF1515" s="16"/>
      <c r="CG1515" s="22"/>
      <c r="CH1515" s="16"/>
      <c r="CI1515" s="22"/>
      <c r="CJ1515" s="16"/>
      <c r="CK1515" s="22"/>
      <c r="CL1515" s="16"/>
      <c r="CM1515" s="22"/>
      <c r="CN1515" s="16"/>
      <c r="CO1515" s="22"/>
      <c r="CP1515" s="16"/>
      <c r="CQ1515" s="22"/>
      <c r="CR1515" s="16"/>
      <c r="CS1515" s="22"/>
      <c r="CT1515" s="16"/>
      <c r="CU1515" s="22"/>
      <c r="CV1515" s="16"/>
      <c r="CW1515" s="22"/>
      <c r="CX1515" s="16"/>
      <c r="CY1515" s="22"/>
      <c r="CZ1515" s="16"/>
      <c r="DA1515" s="22"/>
      <c r="DB1515" s="16"/>
      <c r="DC1515" s="26"/>
      <c r="DE1515" s="26"/>
      <c r="DG1515" s="26"/>
      <c r="DI1515" s="26"/>
      <c r="DK1515" s="26"/>
      <c r="DM1515" s="65"/>
      <c r="DN1515" s="65"/>
      <c r="DO1515" s="65"/>
      <c r="DP1515" s="65"/>
      <c r="DQ1515" s="65"/>
      <c r="DR1515" s="65"/>
      <c r="DS1515" s="65"/>
      <c r="DT1515" s="65"/>
      <c r="DU1515" s="65"/>
      <c r="DV1515" s="65"/>
      <c r="DW1515" s="65"/>
      <c r="DX1515" s="65"/>
      <c r="DY1515" s="65"/>
      <c r="DZ1515" s="65"/>
      <c r="EA1515" s="65"/>
      <c r="EB1515" s="65"/>
      <c r="EC1515" s="65"/>
      <c r="ED1515" s="65"/>
      <c r="EE1515" s="70"/>
      <c r="EF1515" s="70"/>
      <c r="EG1515" s="70"/>
      <c r="EH1515" s="70"/>
      <c r="EI1515" s="81"/>
      <c r="EJ1515" s="81"/>
      <c r="EK1515" s="81"/>
      <c r="EL1515" s="81"/>
      <c r="EM1515" s="81"/>
      <c r="EN1515" s="81"/>
      <c r="EO1515" s="81"/>
      <c r="EP1515" s="81"/>
      <c r="EQ1515" s="81"/>
    </row>
    <row r="1516" spans="1:147" s="6" customFormat="1" ht="17.45" customHeight="1">
      <c r="A1516" s="14"/>
      <c r="B1516" s="150"/>
      <c r="C1516" s="40"/>
      <c r="D1516" s="161"/>
      <c r="E1516" s="16"/>
      <c r="F1516" s="22"/>
      <c r="G1516" s="16"/>
      <c r="H1516" s="26"/>
      <c r="J1516" s="26"/>
      <c r="K1516" s="51"/>
      <c r="L1516" s="22"/>
      <c r="N1516" s="16"/>
      <c r="O1516" s="26"/>
      <c r="P1516" s="16"/>
      <c r="Q1516" s="22"/>
      <c r="R1516" s="16"/>
      <c r="S1516" s="16"/>
      <c r="T1516" s="22"/>
      <c r="V1516" s="26"/>
      <c r="X1516" s="26"/>
      <c r="Y1516" s="16"/>
      <c r="Z1516" s="22"/>
      <c r="AB1516" s="26"/>
      <c r="AD1516" s="22"/>
      <c r="AF1516" s="26"/>
      <c r="AH1516" s="22"/>
      <c r="AJ1516" s="36"/>
      <c r="AL1516" s="26"/>
      <c r="AN1516" s="55"/>
      <c r="AO1516" s="31"/>
      <c r="AP1516" s="44"/>
      <c r="AQ1516" s="160"/>
      <c r="AR1516" s="44"/>
      <c r="AS1516" s="54"/>
      <c r="AT1516" s="44"/>
      <c r="AU1516" s="40"/>
      <c r="AV1516" s="36"/>
      <c r="AW1516" s="160"/>
      <c r="AX1516" s="167"/>
      <c r="AZ1516" s="26"/>
      <c r="BB1516" s="26"/>
      <c r="BC1516" s="16"/>
      <c r="BD1516" s="22"/>
      <c r="BE1516" s="119"/>
      <c r="BF1516" s="22"/>
      <c r="BG1516" s="16"/>
      <c r="BH1516" s="22"/>
      <c r="BI1516" s="16"/>
      <c r="BJ1516" s="22"/>
      <c r="BK1516" s="16"/>
      <c r="BL1516" s="22"/>
      <c r="BM1516" s="16"/>
      <c r="BN1516" s="22"/>
      <c r="BO1516" s="16"/>
      <c r="BP1516" s="22"/>
      <c r="BQ1516" s="119"/>
      <c r="BR1516" s="120"/>
      <c r="BS1516" s="119"/>
      <c r="BT1516" s="36"/>
      <c r="BU1516" s="16"/>
      <c r="BV1516" s="22"/>
      <c r="BW1516" s="16"/>
      <c r="BX1516" s="22"/>
      <c r="BY1516" s="16"/>
      <c r="BZ1516" s="22"/>
      <c r="CA1516" s="22"/>
      <c r="CB1516" s="16"/>
      <c r="CC1516" s="22"/>
      <c r="CD1516" s="16"/>
      <c r="CE1516" s="22"/>
      <c r="CF1516" s="16"/>
      <c r="CG1516" s="22"/>
      <c r="CH1516" s="16"/>
      <c r="CI1516" s="22"/>
      <c r="CJ1516" s="16"/>
      <c r="CK1516" s="22"/>
      <c r="CL1516" s="16"/>
      <c r="CM1516" s="22"/>
      <c r="CN1516" s="16"/>
      <c r="CO1516" s="22"/>
      <c r="CP1516" s="16"/>
      <c r="CQ1516" s="22"/>
      <c r="CR1516" s="16"/>
      <c r="CS1516" s="22"/>
      <c r="CT1516" s="16"/>
      <c r="CU1516" s="22"/>
      <c r="CV1516" s="16"/>
      <c r="CW1516" s="22"/>
      <c r="CX1516" s="16"/>
      <c r="CY1516" s="22"/>
      <c r="CZ1516" s="16"/>
      <c r="DA1516" s="22"/>
      <c r="DB1516" s="16"/>
      <c r="DC1516" s="26"/>
      <c r="DE1516" s="26"/>
      <c r="DG1516" s="26"/>
      <c r="DI1516" s="26"/>
      <c r="DK1516" s="26"/>
      <c r="DM1516" s="65"/>
      <c r="DN1516" s="65"/>
      <c r="DO1516" s="65"/>
      <c r="DP1516" s="65"/>
      <c r="DQ1516" s="65"/>
      <c r="DR1516" s="65"/>
      <c r="DS1516" s="65"/>
      <c r="DT1516" s="65"/>
      <c r="DU1516" s="65"/>
      <c r="DV1516" s="65"/>
      <c r="DW1516" s="65"/>
      <c r="DX1516" s="65"/>
      <c r="DY1516" s="65"/>
      <c r="DZ1516" s="65"/>
      <c r="EA1516" s="65"/>
      <c r="EB1516" s="65"/>
      <c r="EC1516" s="65"/>
      <c r="ED1516" s="65"/>
      <c r="EE1516" s="70"/>
      <c r="EF1516" s="70"/>
      <c r="EG1516" s="70"/>
      <c r="EH1516" s="70"/>
      <c r="EI1516" s="81"/>
      <c r="EJ1516" s="81"/>
      <c r="EK1516" s="81"/>
      <c r="EL1516" s="81"/>
      <c r="EM1516" s="81"/>
      <c r="EN1516" s="81"/>
      <c r="EO1516" s="81"/>
      <c r="EP1516" s="81"/>
      <c r="EQ1516" s="81"/>
    </row>
    <row r="1517" spans="1:147" s="6" customFormat="1" ht="17.45" customHeight="1">
      <c r="A1517" s="14"/>
      <c r="B1517" s="150"/>
      <c r="C1517" s="40"/>
      <c r="D1517" s="161"/>
      <c r="E1517" s="16"/>
      <c r="F1517" s="22"/>
      <c r="G1517" s="16"/>
      <c r="H1517" s="26"/>
      <c r="J1517" s="26"/>
      <c r="K1517" s="51"/>
      <c r="L1517" s="22"/>
      <c r="N1517" s="16"/>
      <c r="O1517" s="26"/>
      <c r="P1517" s="16"/>
      <c r="Q1517" s="22"/>
      <c r="R1517" s="16"/>
      <c r="S1517" s="16"/>
      <c r="T1517" s="22"/>
      <c r="V1517" s="26"/>
      <c r="X1517" s="26"/>
      <c r="Y1517" s="16"/>
      <c r="Z1517" s="22"/>
      <c r="AB1517" s="26"/>
      <c r="AD1517" s="22"/>
      <c r="AF1517" s="26"/>
      <c r="AH1517" s="22"/>
      <c r="AJ1517" s="36"/>
      <c r="AL1517" s="26"/>
      <c r="AN1517" s="55"/>
      <c r="AO1517" s="31"/>
      <c r="AP1517" s="44"/>
      <c r="AQ1517" s="160"/>
      <c r="AR1517" s="44"/>
      <c r="AS1517" s="54"/>
      <c r="AT1517" s="44"/>
      <c r="AU1517" s="40"/>
      <c r="AV1517" s="36"/>
      <c r="AW1517" s="160"/>
      <c r="AX1517" s="167"/>
      <c r="AZ1517" s="26"/>
      <c r="BB1517" s="26"/>
      <c r="BC1517" s="16"/>
      <c r="BD1517" s="22"/>
      <c r="BE1517" s="119"/>
      <c r="BF1517" s="22"/>
      <c r="BG1517" s="16"/>
      <c r="BH1517" s="22"/>
      <c r="BI1517" s="16"/>
      <c r="BJ1517" s="22"/>
      <c r="BK1517" s="16"/>
      <c r="BL1517" s="22"/>
      <c r="BM1517" s="16"/>
      <c r="BN1517" s="22"/>
      <c r="BO1517" s="16"/>
      <c r="BP1517" s="22"/>
      <c r="BQ1517" s="119"/>
      <c r="BR1517" s="120"/>
      <c r="BS1517" s="119"/>
      <c r="BT1517" s="36"/>
      <c r="BU1517" s="16"/>
      <c r="BV1517" s="22"/>
      <c r="BW1517" s="16"/>
      <c r="BX1517" s="22"/>
      <c r="BY1517" s="16"/>
      <c r="BZ1517" s="22"/>
      <c r="CA1517" s="22"/>
      <c r="CB1517" s="16"/>
      <c r="CC1517" s="22"/>
      <c r="CD1517" s="16"/>
      <c r="CE1517" s="22"/>
      <c r="CF1517" s="16"/>
      <c r="CG1517" s="22"/>
      <c r="CH1517" s="16"/>
      <c r="CI1517" s="22"/>
      <c r="CJ1517" s="16"/>
      <c r="CK1517" s="22"/>
      <c r="CL1517" s="16"/>
      <c r="CM1517" s="22"/>
      <c r="CN1517" s="16"/>
      <c r="CO1517" s="22"/>
      <c r="CP1517" s="16"/>
      <c r="CQ1517" s="22"/>
      <c r="CR1517" s="16"/>
      <c r="CS1517" s="22"/>
      <c r="CT1517" s="16"/>
      <c r="CU1517" s="22"/>
      <c r="CV1517" s="16"/>
      <c r="CW1517" s="22"/>
      <c r="CX1517" s="16"/>
      <c r="CY1517" s="22"/>
      <c r="CZ1517" s="16"/>
      <c r="DA1517" s="22"/>
      <c r="DB1517" s="16"/>
      <c r="DC1517" s="26"/>
      <c r="DE1517" s="26"/>
      <c r="DG1517" s="26"/>
      <c r="DI1517" s="26"/>
      <c r="DK1517" s="26"/>
      <c r="DM1517" s="65"/>
      <c r="DN1517" s="65"/>
      <c r="DO1517" s="65"/>
      <c r="DP1517" s="65"/>
      <c r="DQ1517" s="65"/>
      <c r="DR1517" s="65"/>
      <c r="DS1517" s="65"/>
      <c r="DT1517" s="65"/>
      <c r="DU1517" s="65"/>
      <c r="DV1517" s="65"/>
      <c r="DW1517" s="65"/>
      <c r="DX1517" s="65"/>
      <c r="DY1517" s="65"/>
      <c r="DZ1517" s="65"/>
      <c r="EA1517" s="65"/>
      <c r="EB1517" s="65"/>
      <c r="EC1517" s="65"/>
      <c r="ED1517" s="65"/>
      <c r="EE1517" s="70"/>
      <c r="EF1517" s="70"/>
      <c r="EG1517" s="70"/>
      <c r="EH1517" s="70"/>
      <c r="EI1517" s="81"/>
      <c r="EJ1517" s="81"/>
      <c r="EK1517" s="81"/>
      <c r="EL1517" s="81"/>
      <c r="EM1517" s="81"/>
      <c r="EN1517" s="81"/>
      <c r="EO1517" s="81"/>
      <c r="EP1517" s="81"/>
      <c r="EQ1517" s="81"/>
    </row>
  </sheetData>
  <autoFilter ref="A4:EQ78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Annalisa Puoti</cp:lastModifiedBy>
  <cp:revision>79</cp:revision>
  <dcterms:created xsi:type="dcterms:W3CDTF">2024-12-04T16:35:00Z</dcterms:created>
  <dcterms:modified xsi:type="dcterms:W3CDTF">2026-06-04T09:45:53Z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