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6\B2B\"/>
    </mc:Choice>
  </mc:AlternateContent>
  <xr:revisionPtr revIDLastSave="0" documentId="13_ncr:1_{7DE062AD-E7F9-446C-9680-52EFF3EE2D3D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81" i="1" l="1"/>
  <c r="EE80" i="1"/>
  <c r="DM81" i="1"/>
  <c r="DM80" i="1"/>
  <c r="AV81" i="1"/>
  <c r="AX81" i="1" s="1"/>
  <c r="AS81" i="1"/>
  <c r="AN81" i="1"/>
  <c r="AH81" i="1"/>
  <c r="P81" i="1"/>
  <c r="AV80" i="1"/>
  <c r="AX80" i="1" s="1"/>
  <c r="AS80" i="1"/>
  <c r="AN80" i="1"/>
  <c r="AH80" i="1"/>
  <c r="P80" i="1"/>
  <c r="AH79" i="1"/>
  <c r="EE79" i="1"/>
  <c r="DM79" i="1"/>
  <c r="AV79" i="1"/>
  <c r="AX79" i="1" s="1"/>
  <c r="AS79" i="1"/>
  <c r="AN79" i="1"/>
  <c r="P79" i="1"/>
  <c r="EE77" i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<sst xmlns="http://schemas.openxmlformats.org/spreadsheetml/2006/main" count="8199" uniqueCount="1194">
  <si>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</si>
  <si>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</si>
  <si>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</si>
  <si>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</si>
  <si>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</si>
  <si>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</si>
  <si>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</si>
  <si>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</si>
  <si>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</si>
  <si>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</si>
  <si>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</si>
  <si>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</si>
  <si>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</si>
  <si>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</si>
  <si>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</si>
  <si>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</si>
  <si>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</si>
  <si>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</si>
  <si>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</si>
  <si>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</si>
  <si>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</si>
  <si>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</si>
  <si>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</si>
  <si>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</si>
  <si>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</si>
  <si>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</si>
  <si>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</si>
  <si>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</si>
  <si>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</si>
  <si>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</si>
  <si>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</si>
  <si>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</si>
  <si>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</si>
  <si>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</si>
  <si>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</si>
  <si>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</si>
  <si>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</si>
  <si>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</si>
  <si>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</si>
  <si>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</si>
  <si>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</si>
  <si>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</si>
  <si>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</si>
  <si>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</si>
  <si>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</si>
  <si>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</si>
  <si>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</si>
  <si>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</si>
  <si>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</si>
  <si>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</si>
  <si>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</si>
  <si>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</si>
  <si>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</si>
  <si>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</si>
  <si>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</si>
  <si>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</si>
  <si>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</si>
  <si>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</si>
  <si>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</si>
  <si>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</si>
  <si>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</si>
  <si>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</si>
  <si>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</si>
  <si>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</si>
  <si>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</si>
  <si>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</si>
  <si>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</si>
  <si>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</si>
  <si>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</si>
  <si>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</si>
  <si>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</si>
  <si>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</si>
  <si>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</si>
  <si>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</si>
  <si>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</si>
  <si>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</si>
  <si>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</si>
  <si>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</si>
  <si>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</si>
  <si>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</si>
  <si>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</si>
  <si>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</si>
  <si>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</si>
  <si>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</si>
  <si>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</si>
  <si>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</si>
  <si>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</si>
  <si>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</si>
  <si>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</si>
  <si>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</si>
  <si>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</si>
  <si>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</si>
  <si>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</si>
  <si>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</si>
  <si>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</si>
  <si>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</si>
  <si>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</si>
  <si>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</si>
  <si>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</si>
  <si>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</si>
  <si>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</si>
  <si>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</si>
  <si>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</si>
  <si>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</si>
  <si>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</si>
  <si>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</si>
  <si>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</si>
  <si>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</si>
  <si>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</si>
  <si>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</si>
  <si>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</si>
  <si>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</si>
  <si>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</si>
  <si>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</si>
  <si>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</si>
  <si>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</si>
  <si>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</si>
  <si>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</si>
  <si>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</si>
  <si>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</si>
  <si>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</si>
  <si>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</si>
  <si>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</si>
  <si>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</si>
  <si>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</si>
  <si>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</si>
  <si>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</si>
  <si>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</si>
  <si>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</si>
  <si>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</si>
  <si>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</si>
  <si>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</si>
  <si>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</si>
  <si>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</si>
  <si>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</si>
  <si>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</si>
  <si>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</si>
  <si>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</si>
  <si>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</si>
  <si>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</si>
  <si>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</si>
  <si>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</si>
  <si>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</si>
  <si>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</si>
  <si>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</si>
  <si>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</si>
  <si>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</si>
  <si>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</si>
  <si>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</si>
  <si>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</si>
  <si>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</si>
  <si>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</si>
  <si>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</si>
  <si>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</si>
  <si>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</si>
  <si>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</si>
  <si>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</si>
  <si>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</si>
  <si>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</si>
  <si>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</si>
  <si>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</si>
  <si>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</si>
  <si>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</si>
  <si>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</si>
  <si>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</si>
  <si>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</si>
  <si>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</si>
  <si>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</si>
  <si>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</si>
  <si>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</si>
  <si>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</si>
  <si>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</si>
  <si>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</si>
  <si>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</si>
  <si>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</si>
  <si>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</si>
  <si>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</si>
  <si>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</si>
  <si>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</si>
  <si>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</si>
  <si>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</si>
  <si>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</si>
  <si>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</si>
  <si>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</si>
  <si>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</si>
  <si>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</si>
  <si>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</si>
  <si>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</si>
  <si>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</si>
  <si>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</si>
  <si>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</si>
  <si>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</si>
  <si>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</si>
  <si>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</si>
  <si>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</si>
  <si>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</si>
  <si>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</si>
  <si>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</si>
  <si>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</si>
  <si>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</si>
  <si>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</si>
  <si>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</si>
  <si>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</si>
  <si>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</si>
  <si>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</si>
  <si>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</si>
  <si>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</si>
  <si>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</si>
  <si>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</si>
  <si>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</si>
  <si>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</si>
  <si>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</si>
  <si>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</si>
  <si>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</si>
  <si>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</si>
  <si>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</si>
  <si>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</si>
  <si>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</si>
  <si>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</si>
  <si>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</si>
  <si>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</si>
  <si>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</si>
  <si>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</si>
  <si>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</si>
  <si>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</si>
  <si>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</si>
  <si>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</si>
  <si>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</si>
  <si>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</si>
  <si>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</si>
  <si>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</si>
  <si>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</si>
  <si>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</si>
  <si>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</si>
  <si>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</si>
  <si>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</si>
  <si>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</si>
  <si>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</si>
  <si>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</si>
  <si>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</si>
  <si>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</si>
  <si>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</si>
  <si>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</si>
  <si>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</si>
  <si>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</si>
  <si>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</si>
  <si>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</si>
  <si>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</si>
  <si>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</si>
  <si>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</si>
  <si>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</si>
  <si>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</si>
  <si>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</si>
  <si>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</si>
  <si>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</si>
  <si>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</si>
  <si>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</si>
  <si>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</si>
  <si>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</si>
  <si>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</si>
  <si>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</si>
  <si>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</si>
  <si>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</si>
  <si>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</si>
  <si>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</si>
  <si>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</si>
  <si>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</si>
  <si>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</si>
  <si>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</si>
  <si>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</si>
  <si>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</si>
  <si>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</si>
  <si>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</si>
  <si>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</si>
  <si>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</si>
  <si>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</si>
  <si>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</si>
  <si>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</si>
  <si>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</si>
  <si>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</si>
  <si>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</si>
  <si>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</si>
  <si>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</si>
  <si>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</si>
  <si>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</si>
  <si>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</si>
  <si>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</si>
  <si>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</si>
  <si>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</si>
  <si>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</si>
  <si>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</si>
  <si>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</si>
  <si>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</si>
  <si>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</si>
  <si>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</si>
  <si>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</si>
  <si>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</si>
  <si>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</si>
  <si>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</si>
  <si>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</si>
  <si>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</si>
  <si>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</si>
  <si>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</si>
  <si>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</si>
  <si>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</si>
  <si>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</si>
  <si>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</si>
  <si>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</si>
  <si>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</si>
  <si>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</si>
  <si>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</si>
  <si>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</si>
  <si>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</si>
  <si>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</si>
  <si>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</si>
  <si>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</si>
  <si>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</si>
  <si>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</si>
  <si>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</si>
  <si>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</si>
  <si>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</si>
  <si>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</si>
  <si>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</si>
  <si>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</si>
  <si>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</si>
  <si>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</si>
  <si>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</si>
  <si>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</si>
  <si>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</si>
  <si>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</si>
  <si>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</si>
  <si>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</si>
  <si>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</si>
  <si>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</si>
  <si>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</si>
  <si>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</si>
  <si>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</si>
  <si>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</si>
  <si>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</si>
  <si>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</si>
  <si>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</si>
  <si>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</si>
  <si>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</si>
  <si>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</si>
  <si>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</si>
  <si>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</si>
  <si>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</si>
  <si>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</si>
  <si>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</si>
  <si>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</si>
  <si>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</si>
  <si>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</si>
  <si>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</si>
  <si>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</si>
  <si>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</si>
  <si>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</si>
  <si>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</si>
  <si>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</si>
  <si>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</si>
  <si>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</si>
  <si>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</si>
  <si>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</si>
  <si>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</si>
  <si>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</si>
  <si>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</si>
  <si>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</si>
  <si>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</si>
  <si>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</si>
  <si>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</si>
  <si>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</si>
  <si>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</si>
  <si>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</si>
  <si>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</si>
  <si>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</si>
  <si>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</si>
  <si>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</si>
  <si>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</si>
  <si>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</si>
  <si>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</si>
  <si>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</si>
  <si>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</si>
  <si>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</si>
  <si>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</si>
  <si>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</si>
  <si>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</si>
  <si>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</si>
  <si>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</si>
  <si>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</si>
  <si>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</si>
  <si>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</si>
  <si>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</si>
  <si>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</si>
  <si>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</si>
  <si>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</si>
  <si>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</si>
  <si>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</si>
  <si>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</si>
  <si>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</si>
  <si>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</si>
  <si>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</si>
  <si>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</si>
  <si>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</si>
  <si>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</si>
  <si>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</si>
  <si>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</si>
  <si>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</si>
  <si>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</si>
  <si>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</si>
  <si>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</si>
  <si>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</si>
  <si>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</si>
  <si>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</si>
  <si>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</si>
  <si>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</si>
  <si>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</si>
  <si>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</si>
  <si>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</si>
  <si>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</si>
  <si>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</si>
  <si>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</si>
  <si>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</si>
  <si>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</si>
  <si>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</si>
  <si>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</si>
  <si>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</si>
  <si>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</si>
  <si>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</si>
  <si>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</si>
  <si>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</si>
  <si>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</si>
  <si>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</si>
  <si>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</si>
  <si>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</si>
  <si>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</si>
  <si>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</si>
  <si>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</si>
  <si>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</si>
  <si>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</si>
  <si>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</si>
  <si>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</si>
  <si>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</si>
  <si>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</si>
  <si>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</si>
  <si>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</si>
  <si>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</si>
  <si>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</si>
  <si>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</si>
  <si>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</si>
  <si>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</si>
  <si>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</si>
  <si>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</si>
  <si>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</si>
  <si>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</si>
  <si>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</si>
  <si>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</si>
  <si>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</si>
  <si>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</si>
  <si>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</si>
  <si>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</si>
  <si>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</si>
  <si>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</si>
  <si>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</si>
  <si>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</si>
  <si>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</si>
  <si>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</si>
  <si>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</si>
  <si>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</si>
  <si>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</si>
  <si>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</si>
  <si>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</si>
  <si>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</si>
  <si>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</si>
  <si>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</si>
  <si>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</si>
  <si>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</si>
  <si>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</si>
  <si>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</si>
  <si>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</si>
  <si>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</si>
  <si>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</si>
  <si>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</si>
  <si>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</si>
  <si>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</si>
  <si>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</si>
  <si>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</si>
  <si>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</si>
  <si>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</si>
  <si>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</si>
  <si>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</si>
  <si>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</si>
  <si>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</si>
  <si>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</si>
  <si>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</si>
  <si>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</si>
  <si>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</si>
  <si>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</si>
  <si>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</si>
  <si>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</si>
  <si>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</si>
  <si>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</si>
  <si>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</si>
  <si>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</si>
  <si>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</si>
  <si>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</si>
  <si>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</si>
  <si>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</si>
  <si>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</si>
  <si>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</si>
  <si>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</si>
  <si>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</si>
  <si>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</si>
  <si>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</si>
  <si>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</si>
  <si>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</si>
  <si>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</si>
  <si>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</si>
  <si>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</si>
  <si>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</si>
  <si>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</si>
  <si>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</si>
  <si>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</si>
  <si>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</si>
  <si>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</si>
  <si>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</si>
  <si>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</si>
  <si>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</si>
  <si>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</si>
  <si>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</si>
  <si>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</si>
  <si>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</si>
  <si>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</si>
  <si>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</si>
  <si>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</si>
  <si>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</si>
  <si>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</si>
  <si>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</si>
  <si>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</si>
  <si>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</si>
  <si>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</si>
  <si>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</si>
  <si>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</si>
  <si>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</si>
  <si>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</si>
  <si>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</si>
  <si>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</si>
  <si>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</si>
  <si>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</si>
  <si>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</si>
  <si>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</si>
  <si>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</si>
  <si>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</si>
  <si>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</si>
  <si>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</si>
  <si>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</si>
  <si>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</si>
  <si>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</si>
  <si>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</si>
  <si>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</si>
  <si>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</si>
  <si>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</si>
  <si>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</si>
  <si>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</si>
  <si>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</si>
  <si>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</si>
  <si>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</si>
  <si>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</si>
  <si>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</si>
  <si>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</si>
  <si>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</si>
  <si>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</si>
  <si>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</si>
  <si>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</si>
  <si>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</si>
  <si>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</si>
  <si>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</si>
  <si>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</si>
  <si>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</si>
  <si>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</si>
  <si>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</si>
  <si>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</si>
  <si>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</si>
  <si>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</si>
  <si>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</si>
  <si>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</si>
  <si>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</si>
  <si>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</si>
  <si>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</si>
  <si>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</si>
  <si>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</si>
  <si>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</si>
  <si>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</si>
  <si>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</si>
  <si>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</si>
  <si>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</si>
  <si>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</si>
  <si>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</si>
  <si>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</si>
  <si>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</si>
  <si>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</si>
  <si>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</si>
  <si>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</si>
  <si>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</si>
  <si>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</si>
  <si>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</si>
  <si>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</si>
  <si>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</si>
  <si>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</si>
  <si>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</si>
  <si>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</si>
  <si>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</si>
  <si>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</si>
  <si>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</si>
  <si>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</si>
  <si>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</si>
  <si>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</si>
  <si>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</si>
  <si>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</si>
  <si>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</si>
  <si>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</si>
  <si>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</si>
  <si>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</si>
  <si>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</si>
  <si>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</si>
  <si>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</si>
  <si>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</si>
  <si>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</si>
  <si>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</si>
  <si>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</si>
  <si>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</si>
  <si>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</si>
  <si>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</si>
  <si>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</si>
  <si>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</si>
  <si>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</si>
  <si>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</si>
  <si>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</si>
  <si>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</si>
  <si>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</si>
  <si>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</si>
  <si>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</si>
  <si>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</si>
  <si>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</si>
  <si>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</si>
  <si>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</si>
  <si>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</si>
  <si>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</si>
  <si>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</si>
  <si>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</si>
  <si>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</si>
  <si>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</si>
  <si>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</si>
  <si>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</si>
  <si>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</si>
  <si>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</si>
  <si>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</si>
  <si>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</si>
  <si>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</si>
  <si>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</si>
  <si>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</si>
  <si>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</si>
  <si>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</si>
  <si>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</si>
  <si>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</si>
  <si>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</si>
  <si>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</si>
  <si>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</si>
  <si>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</si>
  <si>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</si>
  <si>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</si>
  <si>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</si>
  <si>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</si>
  <si>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</si>
  <si>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</si>
  <si>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</si>
  <si>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</si>
  <si>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</si>
  <si>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</si>
  <si>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</si>
  <si>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</si>
  <si>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</si>
  <si>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</si>
  <si>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</si>
  <si>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</si>
  <si>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</si>
  <si>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</si>
  <si>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</si>
  <si>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</si>
  <si>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</si>
  <si>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</si>
  <si>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</si>
  <si>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</si>
  <si>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</si>
  <si>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</si>
  <si>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</si>
  <si>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</si>
  <si>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</si>
  <si>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</si>
  <si>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</si>
  <si>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</si>
  <si>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</si>
  <si>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</si>
  <si>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</si>
  <si>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</si>
  <si>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</si>
  <si>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</si>
  <si>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</si>
  <si>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</si>
  <si>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</si>
  <si>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</si>
  <si>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</si>
  <si>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</si>
  <si>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</si>
  <si>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</si>
  <si>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</si>
  <si>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</si>
  <si>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</si>
  <si>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</si>
  <si>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</si>
  <si>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</si>
  <si>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</si>
  <si>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</si>
  <si>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</si>
  <si>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</si>
  <si>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</si>
  <si>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</si>
  <si>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</si>
  <si>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</si>
  <si>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</si>
  <si>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</si>
  <si>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</si>
  <si>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</si>
  <si>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</si>
  <si>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</si>
  <si>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</si>
  <si>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</si>
  <si>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</si>
  <si>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</si>
  <si>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</si>
  <si>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</si>
  <si>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</si>
  <si>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</si>
  <si>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</si>
  <si>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</si>
  <si>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</si>
  <si>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</si>
  <si>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</si>
  <si>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</si>
  <si>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</si>
  <si>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</si>
  <si>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</si>
  <si>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</si>
  <si>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</si>
  <si>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</si>
  <si>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</si>
  <si>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</si>
  <si>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</si>
  <si>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</si>
  <si>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</si>
  <si>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</si>
  <si>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</si>
  <si>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</si>
  <si>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</si>
  <si>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</si>
  <si>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</si>
  <si>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</si>
  <si>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</si>
  <si>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</si>
  <si>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</si>
  <si>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</si>
  <si>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</si>
  <si>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</si>
  <si>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</si>
  <si>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</si>
  <si>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</si>
  <si>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</si>
  <si>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</si>
  <si>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</si>
  <si>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</si>
  <si>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</si>
  <si>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</si>
  <si>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</si>
  <si>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</si>
  <si>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</si>
  <si>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</si>
  <si>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</si>
  <si>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</si>
  <si>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</si>
  <si>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</si>
  <si>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</si>
  <si>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</si>
  <si>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</si>
  <si>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</si>
  <si>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</si>
  <si>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</si>
  <si>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</si>
  <si>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</si>
  <si>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</si>
  <si>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</si>
  <si>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</si>
  <si>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</si>
  <si>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</si>
  <si>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</si>
  <si>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</si>
  <si>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</si>
  <si>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</si>
  <si>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</si>
  <si>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</si>
  <si>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</si>
  <si>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</si>
  <si>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</si>
  <si>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</si>
  <si>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</si>
  <si>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</si>
  <si>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</si>
  <si>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</si>
  <si>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</si>
  <si>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</si>
  <si>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</si>
  <si>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</si>
  <si>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</si>
  <si>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</si>
  <si>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</si>
  <si>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</si>
  <si>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</si>
  <si>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</si>
  <si>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</si>
  <si>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</si>
  <si>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</si>
  <si>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</si>
  <si>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</si>
  <si>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</si>
  <si>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</si>
  <si>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</si>
  <si>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</si>
  <si>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</si>
  <si>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</si>
  <si>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</si>
  <si>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</si>
  <si>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</si>
  <si>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</si>
  <si>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</si>
  <si>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</si>
  <si>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</si>
  <si>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</si>
  <si>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</si>
  <si>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</si>
  <si>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</si>
  <si>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</si>
  <si>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</si>
  <si>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</si>
  <si>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</si>
  <si>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</si>
  <si>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</si>
  <si>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</si>
  <si>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</si>
  <si>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</si>
  <si>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</si>
  <si>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</si>
  <si>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</si>
  <si>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</si>
  <si>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</si>
  <si>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</si>
  <si>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</si>
  <si>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</si>
  <si>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</si>
  <si>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</si>
  <si>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</si>
  <si>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</si>
  <si>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</si>
  <si>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</si>
  <si>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</si>
  <si>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</si>
  <si>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</si>
  <si>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</si>
  <si>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</si>
  <si>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</si>
  <si>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</si>
  <si>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</si>
  <si>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</si>
  <si>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</si>
  <si>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</si>
  <si>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</si>
  <si>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</si>
  <si>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</si>
  <si>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</si>
  <si>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</si>
  <si>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</si>
  <si>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</si>
  <si>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</si>
  <si>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</si>
  <si>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</si>
  <si>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</si>
  <si>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</si>
  <si>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</si>
  <si>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</si>
  <si>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</si>
  <si>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</si>
  <si>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</si>
  <si>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</si>
  <si>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</si>
  <si>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</si>
  <si>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</si>
  <si>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</si>
  <si>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</si>
  <si>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</si>
  <si>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</si>
  <si>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</si>
  <si>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</si>
  <si>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</si>
  <si>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</si>
  <si>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</si>
  <si>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</si>
  <si>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</si>
  <si>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</si>
  <si>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</si>
  <si>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</si>
  <si>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</si>
  <si>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</si>
  <si>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</si>
  <si>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</si>
  <si>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</si>
  <si>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</si>
  <si>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</si>
  <si>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</si>
  <si>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</si>
  <si>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</si>
  <si>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</si>
  <si>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</si>
  <si>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</si>
  <si>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</si>
  <si>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</si>
  <si>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</si>
  <si>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</si>
  <si>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</si>
  <si>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</si>
  <si>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</si>
  <si>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</si>
  <si>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</si>
  <si>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</si>
  <si>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</si>
  <si>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</si>
  <si>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</si>
  <si>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</si>
  <si>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</si>
  <si>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</si>
  <si>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</si>
  <si>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</si>
  <si>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</si>
  <si>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</si>
  <si>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</si>
  <si>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</si>
  <si>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</si>
  <si>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</si>
  <si>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</si>
  <si>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</si>
  <si>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</si>
  <si>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</si>
  <si>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</si>
  <si>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</si>
  <si>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</si>
  <si>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</si>
  <si>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</si>
  <si>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</si>
  <si>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</si>
  <si>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</si>
  <si>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</si>
  <si>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</si>
  <si>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</si>
  <si>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</si>
  <si>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</si>
  <si>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</si>
  <si>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</si>
  <si>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</si>
  <si>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</si>
  <si>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</si>
  <si>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</si>
  <si>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</si>
  <si>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</si>
  <si>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</si>
  <si>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</si>
  <si>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</si>
  <si>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</si>
  <si>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</si>
  <si>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</si>
  <si>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</si>
  <si>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</si>
  <si>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</si>
  <si>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</si>
  <si>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</si>
  <si>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</si>
  <si>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</si>
  <si>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</si>
  <si>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</si>
  <si>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</si>
  <si>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</si>
  <si>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</si>
  <si>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</si>
  <si>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</si>
  <si>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</si>
  <si>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</si>
  <si>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</si>
  <si>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</si>
  <si>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</si>
  <si>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</si>
  <si>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</si>
  <si>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</si>
  <si>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</si>
  <si>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</si>
  <si>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</si>
  <si>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</si>
  <si>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</si>
  <si>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</si>
  <si>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</si>
  <si>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</si>
  <si>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</si>
  <si>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</si>
  <si>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</si>
  <si>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</si>
  <si>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</si>
  <si>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</si>
  <si>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</si>
  <si>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</si>
  <si>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</si>
  <si>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</si>
  <si>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</si>
  <si>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</si>
  <si>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</si>
  <si>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</si>
  <si>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</si>
  <si>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</si>
  <si>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</si>
  <si>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</si>
  <si>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</si>
  <si>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</si>
  <si>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</si>
  <si>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</si>
  <si>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</si>
  <si>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</si>
  <si>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</si>
  <si>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</si>
  <si>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</si>
  <si>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</si>
  <si>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</si>
  <si>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</si>
  <si>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</si>
  <si>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</si>
  <si>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</si>
  <si>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</si>
  <si>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</si>
  <si>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</si>
  <si>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</si>
  <si>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</si>
  <si>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</si>
  <si>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</si>
  <si>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</si>
  <si>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</si>
  <si>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</si>
  <si>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</si>
  <si>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</si>
  <si>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</si>
  <si>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</si>
  <si>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</si>
  <si>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</si>
  <si>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</si>
  <si>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</si>
  <si>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</si>
  <si>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</si>
  <si>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</si>
  <si>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</si>
  <si>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</si>
  <si>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</si>
  <si>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</si>
  <si>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</si>
  <si>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</si>
  <si>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</si>
  <si>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</si>
  <si>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</si>
  <si>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</si>
  <si>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</si>
  <si>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</si>
  <si>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</si>
  <si>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</si>
  <si>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</si>
  <si>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</si>
  <si>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</si>
  <si>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</si>
  <si>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</si>
  <si>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</si>
  <si>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</si>
  <si>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</si>
  <si>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</si>
  <si>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</si>
  <si>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</si>
  <si>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</si>
  <si>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</si>
  <si>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</si>
  <si>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</si>
  <si>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</si>
  <si>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</si>
  <si>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</si>
  <si>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</si>
  <si>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</si>
  <si>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</si>
  <si>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</si>
  <si>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</si>
  <si>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</si>
  <si>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</si>
  <si>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</si>
  <si>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</si>
  <si>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</si>
  <si>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</si>
  <si>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</si>
  <si>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</si>
  <si>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</si>
  <si>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</si>
  <si>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</si>
  <si>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</si>
  <si>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</si>
  <si>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</si>
  <si>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</si>
  <si>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</si>
  <si>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</si>
  <si>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</si>
  <si>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</si>
  <si>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</si>
  <si>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</si>
  <si>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</si>
  <si>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</si>
  <si>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</si>
  <si>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</si>
  <si>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</si>
  <si>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</si>
  <si>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</si>
  <si>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</si>
  <si>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</si>
  <si>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</si>
  <si>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</si>
  <si>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</si>
  <si>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</si>
  <si>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</si>
  <si>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</si>
  <si>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</si>
  <si>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</si>
  <si>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</si>
  <si>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</si>
  <si>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</si>
  <si>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</si>
  <si>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</si>
  <si>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</si>
  <si>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</si>
  <si>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</si>
  <si>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</si>
  <si>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</si>
  <si>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</si>
  <si>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</si>
  <si>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</si>
  <si>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</si>
  <si>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</si>
  <si>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</si>
  <si>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</si>
  <si>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</si>
  <si>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</si>
  <si>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</si>
  <si>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</si>
  <si>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</si>
  <si>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</si>
  <si>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</si>
  <si>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</si>
  <si>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</si>
  <si>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</si>
  <si>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</si>
  <si>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</si>
  <si>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</si>
  <si>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</si>
  <si>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PF00191</t>
  </si>
  <si>
    <t>350g</t>
  </si>
  <si>
    <t>8016784001821</t>
  </si>
  <si>
    <t>08016784001852</t>
  </si>
  <si>
    <t>MOZZARELLA DI LATTE DI BUFALA CLIP 125g LENTA LAVORAZIONE</t>
  </si>
  <si>
    <t>140 (L) x 60 (l) x 280 (h)</t>
  </si>
  <si>
    <t xml:space="preserve">1200 (L) 800 (l) 1000 (h) </t>
  </si>
  <si>
    <t xml:space="preserve">Mozzarella cheese from buffalo milk </t>
  </si>
  <si>
    <t>PF00189</t>
  </si>
  <si>
    <t>PF00190</t>
  </si>
  <si>
    <t>MOZZARELLA DI LATTE DI BUFALA CLIP 250g LENTA LAVORAZIONE</t>
  </si>
  <si>
    <t>MOZZARELLA DI LATTE DI BUFALA CLIP 5X50g LENTA LAVORAZIONE</t>
  </si>
  <si>
    <t>650g</t>
  </si>
  <si>
    <t>8016784001838</t>
  </si>
  <si>
    <t>08016784001869</t>
  </si>
  <si>
    <t>5,2</t>
  </si>
  <si>
    <t>140 (L) x 60 (l) x 295 (h)</t>
  </si>
  <si>
    <r>
      <t>250</t>
    </r>
    <r>
      <rPr>
        <b/>
        <sz val="12"/>
        <rFont val="Calibri"/>
        <family val="2"/>
        <scheme val="minor"/>
      </rPr>
      <t>g</t>
    </r>
  </si>
  <si>
    <t>8016784001814</t>
  </si>
  <si>
    <t>08016784001845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</si>
</sst>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4" zoomScale="75" zoomScaleNormal="75" zoomScaleSheetLayoutView="120" workbookViewId="0">
      <pane xSplit="1" topLeftCell="BU1" activePane="topRight" state="frozen"/>
      <selection activeCell="A4" sqref="A4"/>
      <selection pane="topRight" activeCell="CL21" sqref="CL21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3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29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1170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1171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45" customHeight="1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496</v>
      </c>
      <c r="B20" s="148" t="s">
        <v>1148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1147</v>
      </c>
      <c r="EH20" s="66" t="s">
        <v>1160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496</v>
      </c>
      <c r="B21" s="148" t="s">
        <v>1159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9</v>
      </c>
      <c r="AU21" s="37">
        <v>11</v>
      </c>
      <c r="AV21" s="41">
        <f t="shared" ref="AV21" si="25">AT21*AU21</f>
        <v>99</v>
      </c>
      <c r="AW21" s="165">
        <v>99</v>
      </c>
      <c r="AX21" s="168">
        <f t="shared" ref="AX21" si="26">AV21*AR21</f>
        <v>316.8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1147</v>
      </c>
      <c r="EH21" s="66" t="s">
        <v>1160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1153</v>
      </c>
      <c r="B22" s="148" t="s">
        <v>1151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1154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1147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496</v>
      </c>
      <c r="B23" s="148" t="s">
        <v>1152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1155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1147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496</v>
      </c>
      <c r="B24" s="148" t="s">
        <v>1149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1156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1147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496</v>
      </c>
      <c r="B25" s="148" t="s">
        <v>1150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1157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1147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1146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1147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1164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1165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1147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1163</v>
      </c>
      <c r="B77" s="14" t="s">
        <v>1166</v>
      </c>
      <c r="C77" s="37">
        <v>170</v>
      </c>
      <c r="D77" s="158">
        <v>1</v>
      </c>
      <c r="E77" s="15" t="s">
        <v>217</v>
      </c>
      <c r="F77" s="19" t="s">
        <v>1158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1158</v>
      </c>
      <c r="AA77" s="1" t="s">
        <v>1173</v>
      </c>
      <c r="AB77" s="23" t="s">
        <v>1172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1167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1168</v>
      </c>
      <c r="AP77" s="40">
        <v>6</v>
      </c>
      <c r="AQ77" s="31" t="s">
        <v>1169</v>
      </c>
      <c r="AR77" s="71" t="s">
        <v>1169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1138</v>
      </c>
      <c r="DD77" s="2" t="s">
        <v>868</v>
      </c>
      <c r="DE77" s="25"/>
      <c r="DM77" s="59" t="str">
        <f t="shared" si="69"/>
        <v>PF00210</v>
      </c>
      <c r="DO77" s="59" t="s">
        <v>1162</v>
      </c>
      <c r="DP77" s="62" t="s">
        <v>814</v>
      </c>
      <c r="DQ77" s="59" t="s">
        <v>1161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1171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45" customHeight="1">
      <c r="A78" s="14" t="s">
        <v>1144</v>
      </c>
      <c r="B78" s="14" t="s">
        <v>1145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1141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1139</v>
      </c>
      <c r="AI78" s="6" t="s">
        <v>143</v>
      </c>
      <c r="AJ78" s="71" t="s">
        <v>1142</v>
      </c>
      <c r="AK78" s="6" t="s">
        <v>145</v>
      </c>
      <c r="AL78" s="6" t="s">
        <v>986</v>
      </c>
      <c r="AM78" s="6" t="s">
        <v>146</v>
      </c>
      <c r="AN78" s="54" t="s">
        <v>1140</v>
      </c>
      <c r="AO78" s="31" t="s">
        <v>1143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:DM79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4" t="s">
        <v>1178</v>
      </c>
      <c r="B79" s="148" t="s">
        <v>1174</v>
      </c>
      <c r="C79" s="37">
        <v>125</v>
      </c>
      <c r="D79" s="158">
        <v>1</v>
      </c>
      <c r="E79" s="15" t="s">
        <v>1021</v>
      </c>
      <c r="F79" s="19" t="s">
        <v>183</v>
      </c>
      <c r="G79" s="15" t="s">
        <v>308</v>
      </c>
      <c r="H79" s="23" t="s">
        <v>181</v>
      </c>
      <c r="I79" s="1" t="s">
        <v>129</v>
      </c>
      <c r="J79" s="23" t="s">
        <v>130</v>
      </c>
      <c r="K79" s="48">
        <v>46191</v>
      </c>
      <c r="L79" s="19">
        <v>1</v>
      </c>
      <c r="M79" s="1"/>
      <c r="N79" s="15" t="s">
        <v>131</v>
      </c>
      <c r="O79" s="23" t="s">
        <v>132</v>
      </c>
      <c r="P79" s="15" t="str">
        <f t="shared" ref="P79" si="73">G79</f>
        <v>16 GG</v>
      </c>
      <c r="Q79" s="19" t="s">
        <v>308</v>
      </c>
      <c r="R79" s="15" t="s">
        <v>308</v>
      </c>
      <c r="S79" s="15"/>
      <c r="T79" s="19" t="s">
        <v>133</v>
      </c>
      <c r="U79" s="1" t="s">
        <v>134</v>
      </c>
      <c r="V79" s="23" t="s">
        <v>135</v>
      </c>
      <c r="W79" s="1" t="s">
        <v>926</v>
      </c>
      <c r="X79" s="23" t="s">
        <v>136</v>
      </c>
      <c r="Y79" s="15" t="s">
        <v>183</v>
      </c>
      <c r="Z79" s="19" t="s">
        <v>1175</v>
      </c>
      <c r="AA79" s="1" t="s">
        <v>1084</v>
      </c>
      <c r="AB79" s="23" t="s">
        <v>1102</v>
      </c>
      <c r="AC79" s="1" t="s">
        <v>139</v>
      </c>
      <c r="AD79" s="19" t="s">
        <v>973</v>
      </c>
      <c r="AE79" s="1" t="s">
        <v>1096</v>
      </c>
      <c r="AF79" s="23" t="s">
        <v>980</v>
      </c>
      <c r="AG79" s="1" t="s">
        <v>203</v>
      </c>
      <c r="AH79" s="46" t="str">
        <f t="shared" ref="AH79" si="74">EI79&amp;" (L) "&amp;EJ79&amp;" (l) "&amp;EK79&amp;" (h) "</f>
        <v xml:space="preserve">140 (L) 60 (l) 280 (h) </v>
      </c>
      <c r="AI79" s="1" t="s">
        <v>982</v>
      </c>
      <c r="AJ79" s="32" t="s">
        <v>1176</v>
      </c>
      <c r="AK79" s="1" t="s">
        <v>145</v>
      </c>
      <c r="AL79" s="23" t="s">
        <v>986</v>
      </c>
      <c r="AM79" s="1" t="s">
        <v>146</v>
      </c>
      <c r="AN79" s="129" t="str">
        <f t="shared" ref="AN79" si="75">EL79&amp;" (L) "&amp;EM79&amp;" (l) "&amp;EN79&amp;" (h) "</f>
        <v xml:space="preserve">380 (L) 230 (l) 100 (h) </v>
      </c>
      <c r="AO79" s="29" t="s">
        <v>1177</v>
      </c>
      <c r="AP79" s="41">
        <v>10</v>
      </c>
      <c r="AQ79" s="27">
        <v>1.25</v>
      </c>
      <c r="AR79" s="32">
        <v>3.5</v>
      </c>
      <c r="AS79" s="126" t="str">
        <f t="shared" ref="AS79" si="76">EO79&amp;" (L) "&amp;EP79&amp;" (l) "&amp;EQ79&amp;" (h) "</f>
        <v xml:space="preserve">1200 (L) 800 (l) 1000 (h) </v>
      </c>
      <c r="AT79" s="41">
        <v>10</v>
      </c>
      <c r="AU79" s="37">
        <v>10</v>
      </c>
      <c r="AV79" s="41">
        <f t="shared" ref="AV79" si="77">AT79*AU79</f>
        <v>100</v>
      </c>
      <c r="AW79" s="165">
        <v>125</v>
      </c>
      <c r="AX79" s="168">
        <f t="shared" ref="AX79" si="78">AV79*AR79</f>
        <v>350</v>
      </c>
      <c r="AY79" s="1" t="s">
        <v>149</v>
      </c>
      <c r="AZ79" s="23" t="s">
        <v>150</v>
      </c>
      <c r="BA79" s="1" t="s">
        <v>151</v>
      </c>
      <c r="BB79" s="23" t="s">
        <v>152</v>
      </c>
      <c r="BC79" s="15" t="s">
        <v>153</v>
      </c>
      <c r="BD79" s="19" t="s">
        <v>998</v>
      </c>
      <c r="BE79" s="115">
        <v>26</v>
      </c>
      <c r="BF79" s="19" t="s">
        <v>1000</v>
      </c>
      <c r="BG79" s="15" t="s">
        <v>1002</v>
      </c>
      <c r="BH79" s="19" t="s">
        <v>154</v>
      </c>
      <c r="BI79" s="15" t="s">
        <v>154</v>
      </c>
      <c r="BJ79" s="19" t="s">
        <v>155</v>
      </c>
      <c r="BK79" s="15" t="s">
        <v>154</v>
      </c>
      <c r="BL79" s="19" t="s">
        <v>154</v>
      </c>
      <c r="BM79" s="37">
        <v>1082</v>
      </c>
      <c r="BN79" s="41">
        <v>261</v>
      </c>
      <c r="BO79" s="37">
        <v>23</v>
      </c>
      <c r="BP79" s="41">
        <v>15</v>
      </c>
      <c r="BQ79" s="115">
        <v>0.6</v>
      </c>
      <c r="BR79" s="116">
        <v>0.6</v>
      </c>
      <c r="BS79" s="115">
        <v>13</v>
      </c>
      <c r="BT79" s="32">
        <v>0.63</v>
      </c>
      <c r="BU79" s="15" t="s">
        <v>158</v>
      </c>
      <c r="BV79" s="19" t="s">
        <v>158</v>
      </c>
      <c r="BW79" s="15" t="s">
        <v>158</v>
      </c>
      <c r="BX79" s="19" t="s">
        <v>159</v>
      </c>
      <c r="BY79" s="15" t="s">
        <v>159</v>
      </c>
      <c r="BZ79" s="16"/>
      <c r="CA79" s="19" t="s">
        <v>160</v>
      </c>
      <c r="CB79" s="15" t="s">
        <v>160</v>
      </c>
      <c r="CC79" s="19" t="s">
        <v>160</v>
      </c>
      <c r="CD79" s="15" t="s">
        <v>160</v>
      </c>
      <c r="CE79" s="19" t="s">
        <v>160</v>
      </c>
      <c r="CF79" s="15" t="s">
        <v>160</v>
      </c>
      <c r="CG79" s="19" t="s">
        <v>160</v>
      </c>
      <c r="CH79" s="15" t="s">
        <v>160</v>
      </c>
      <c r="CI79" s="19" t="s">
        <v>161</v>
      </c>
      <c r="CJ79" s="15" t="s">
        <v>160</v>
      </c>
      <c r="CK79" s="19" t="s">
        <v>160</v>
      </c>
      <c r="CL79" s="15" t="s">
        <v>160</v>
      </c>
      <c r="CM79" s="19" t="s">
        <v>160</v>
      </c>
      <c r="CN79" s="15" t="s">
        <v>160</v>
      </c>
      <c r="CO79" s="19" t="s">
        <v>160</v>
      </c>
      <c r="CP79" s="15" t="s">
        <v>160</v>
      </c>
      <c r="CQ79" s="19" t="s">
        <v>160</v>
      </c>
      <c r="CR79" s="15" t="s">
        <v>160</v>
      </c>
      <c r="CS79" s="19" t="s">
        <v>160</v>
      </c>
      <c r="CT79" s="15" t="s">
        <v>160</v>
      </c>
      <c r="CU79" s="19" t="s">
        <v>160</v>
      </c>
      <c r="CV79" s="15" t="s">
        <v>160</v>
      </c>
      <c r="CW79" s="19" t="s">
        <v>161</v>
      </c>
      <c r="CX79" s="15" t="s">
        <v>160</v>
      </c>
      <c r="CY79" s="19" t="s">
        <v>160</v>
      </c>
      <c r="CZ79" s="15" t="s">
        <v>160</v>
      </c>
      <c r="DA79" s="19" t="s">
        <v>160</v>
      </c>
      <c r="DB79" s="15" t="s">
        <v>160</v>
      </c>
      <c r="DC79" s="56" t="s">
        <v>869</v>
      </c>
      <c r="DD79" s="2" t="s">
        <v>868</v>
      </c>
      <c r="DE79" s="23" t="s">
        <v>16</v>
      </c>
      <c r="DF79" s="1"/>
      <c r="DG79" s="23"/>
      <c r="DH79" s="1"/>
      <c r="DI79" s="23"/>
      <c r="DJ79" s="1"/>
      <c r="DK79" s="23"/>
      <c r="DL79" s="1" t="s">
        <v>169</v>
      </c>
      <c r="DM79" s="59" t="str">
        <f t="shared" si="72"/>
        <v>PF00191</v>
      </c>
      <c r="DO79" s="59" t="s">
        <v>1181</v>
      </c>
      <c r="DP79" s="62" t="s">
        <v>821</v>
      </c>
      <c r="DQ79" s="59" t="s">
        <v>170</v>
      </c>
      <c r="DR79" s="59" t="s">
        <v>920</v>
      </c>
      <c r="DS79" s="59" t="s">
        <v>261</v>
      </c>
      <c r="DT79" s="59" t="s">
        <v>935</v>
      </c>
      <c r="DU79" s="59" t="s">
        <v>172</v>
      </c>
      <c r="DV79" s="59" t="s">
        <v>214</v>
      </c>
      <c r="DW79" s="59" t="s">
        <v>1015</v>
      </c>
      <c r="DX79" s="62" t="s">
        <v>818</v>
      </c>
      <c r="DY79" s="59" t="s">
        <v>830</v>
      </c>
      <c r="DZ79" s="62" t="s">
        <v>174</v>
      </c>
      <c r="EA79" s="62" t="s">
        <v>175</v>
      </c>
      <c r="EB79" s="62" t="s">
        <v>176</v>
      </c>
      <c r="EC79" s="62" t="s">
        <v>177</v>
      </c>
      <c r="EE79" s="66" t="str">
        <f t="shared" ref="EE79" si="79">B79</f>
        <v>PF00191</v>
      </c>
      <c r="EF79" s="66" t="s">
        <v>1179</v>
      </c>
      <c r="EG79" s="66" t="s">
        <v>339</v>
      </c>
      <c r="EH79" s="66" t="s">
        <v>1180</v>
      </c>
      <c r="EI79" s="76">
        <v>140</v>
      </c>
      <c r="EJ79" s="76">
        <v>60</v>
      </c>
      <c r="EK79" s="76">
        <v>280</v>
      </c>
      <c r="EL79" s="76">
        <v>380</v>
      </c>
      <c r="EM79" s="76">
        <v>230</v>
      </c>
      <c r="EN79" s="76">
        <v>100</v>
      </c>
      <c r="EO79" s="72">
        <v>1200</v>
      </c>
      <c r="EP79" s="72">
        <v>800</v>
      </c>
      <c r="EQ79" s="77">
        <v>1000</v>
      </c>
    </row>
    <row r="80" spans="1:215" s="6" customFormat="1" ht="17.45" customHeight="1">
      <c r="A80" s="144" t="s">
        <v>1184</v>
      </c>
      <c r="B80" s="148" t="s">
        <v>1182</v>
      </c>
      <c r="C80" s="37">
        <v>250</v>
      </c>
      <c r="D80" s="158">
        <v>1</v>
      </c>
      <c r="E80" s="15" t="s">
        <v>1025</v>
      </c>
      <c r="F80" s="19" t="s">
        <v>201</v>
      </c>
      <c r="G80" s="15" t="s">
        <v>308</v>
      </c>
      <c r="H80" s="23" t="s">
        <v>199</v>
      </c>
      <c r="I80" s="1" t="s">
        <v>129</v>
      </c>
      <c r="J80" s="23" t="s">
        <v>130</v>
      </c>
      <c r="K80" s="48">
        <v>46191</v>
      </c>
      <c r="L80" s="19">
        <v>1</v>
      </c>
      <c r="M80" s="1"/>
      <c r="N80" s="15" t="s">
        <v>131</v>
      </c>
      <c r="O80" s="23" t="s">
        <v>132</v>
      </c>
      <c r="P80" s="15" t="str">
        <f t="shared" ref="P80:P81" si="80">G80</f>
        <v>16 GG</v>
      </c>
      <c r="Q80" s="19" t="s">
        <v>308</v>
      </c>
      <c r="R80" s="15" t="s">
        <v>308</v>
      </c>
      <c r="S80" s="15"/>
      <c r="T80" s="19" t="s">
        <v>133</v>
      </c>
      <c r="U80" s="1" t="s">
        <v>134</v>
      </c>
      <c r="V80" s="23" t="s">
        <v>135</v>
      </c>
      <c r="W80" s="1" t="s">
        <v>926</v>
      </c>
      <c r="X80" s="23" t="s">
        <v>136</v>
      </c>
      <c r="Y80" s="15" t="s">
        <v>201</v>
      </c>
      <c r="Z80" s="19" t="s">
        <v>1186</v>
      </c>
      <c r="AA80" s="1" t="s">
        <v>1084</v>
      </c>
      <c r="AB80" s="23" t="s">
        <v>1102</v>
      </c>
      <c r="AC80" s="1" t="s">
        <v>139</v>
      </c>
      <c r="AD80" s="19" t="s">
        <v>973</v>
      </c>
      <c r="AE80" s="1" t="s">
        <v>1096</v>
      </c>
      <c r="AF80" s="23" t="s">
        <v>980</v>
      </c>
      <c r="AG80" s="1" t="s">
        <v>203</v>
      </c>
      <c r="AH80" s="46" t="str">
        <f t="shared" ref="AH80:AH81" si="81">EI80&amp;" (L) "&amp;EJ80&amp;" (l) "&amp;EK80&amp;" (h) "</f>
        <v xml:space="preserve">140 (L) 80 (l) 295 (h) </v>
      </c>
      <c r="AI80" s="1" t="s">
        <v>982</v>
      </c>
      <c r="AJ80" s="32" t="s">
        <v>1187</v>
      </c>
      <c r="AK80" s="1" t="s">
        <v>145</v>
      </c>
      <c r="AL80" s="23" t="s">
        <v>986</v>
      </c>
      <c r="AM80" s="1" t="s">
        <v>146</v>
      </c>
      <c r="AN80" s="129" t="str">
        <f t="shared" ref="AN80:AN81" si="82">EL80&amp;" (L) "&amp;EM80&amp;" (l) "&amp;EN80&amp;" (h) "</f>
        <v xml:space="preserve">380 (L) 230 (l) 100 (h) </v>
      </c>
      <c r="AO80" s="29" t="s">
        <v>1188</v>
      </c>
      <c r="AP80" s="41">
        <v>8</v>
      </c>
      <c r="AQ80" s="27" t="s">
        <v>155</v>
      </c>
      <c r="AR80" s="32" t="s">
        <v>1189</v>
      </c>
      <c r="AS80" s="126" t="str">
        <f t="shared" ref="AS80:AS81" si="83">EO80&amp;" (L) "&amp;EP80&amp;" (l) "&amp;EQ80&amp;" (h) "</f>
        <v xml:space="preserve">1200 (L) 800 (l) 1000 (h) </v>
      </c>
      <c r="AT80" s="41">
        <v>10</v>
      </c>
      <c r="AU80" s="37">
        <v>10</v>
      </c>
      <c r="AV80" s="41">
        <f t="shared" ref="AV80:AV81" si="84">AT80*AU80</f>
        <v>100</v>
      </c>
      <c r="AW80" s="165">
        <v>200</v>
      </c>
      <c r="AX80" s="168">
        <f t="shared" ref="AX80:AX81" si="85">AV80*AR80</f>
        <v>520</v>
      </c>
      <c r="AY80" s="1" t="s">
        <v>149</v>
      </c>
      <c r="AZ80" s="23" t="s">
        <v>150</v>
      </c>
      <c r="BA80" s="1" t="s">
        <v>151</v>
      </c>
      <c r="BB80" s="23" t="s">
        <v>152</v>
      </c>
      <c r="BC80" s="15" t="s">
        <v>153</v>
      </c>
      <c r="BD80" s="19" t="s">
        <v>998</v>
      </c>
      <c r="BE80" s="115">
        <v>26</v>
      </c>
      <c r="BF80" s="19" t="s">
        <v>1000</v>
      </c>
      <c r="BG80" s="15" t="s">
        <v>1002</v>
      </c>
      <c r="BH80" s="19" t="s">
        <v>154</v>
      </c>
      <c r="BI80" s="15" t="s">
        <v>154</v>
      </c>
      <c r="BJ80" s="19" t="s">
        <v>155</v>
      </c>
      <c r="BK80" s="15" t="s">
        <v>154</v>
      </c>
      <c r="BL80" s="19" t="s">
        <v>154</v>
      </c>
      <c r="BM80" s="37">
        <v>1082</v>
      </c>
      <c r="BN80" s="41">
        <v>261</v>
      </c>
      <c r="BO80" s="37">
        <v>23</v>
      </c>
      <c r="BP80" s="41">
        <v>15</v>
      </c>
      <c r="BQ80" s="115">
        <v>0.6</v>
      </c>
      <c r="BR80" s="116">
        <v>0.6</v>
      </c>
      <c r="BS80" s="115">
        <v>13</v>
      </c>
      <c r="BT80" s="32">
        <v>0.63</v>
      </c>
      <c r="BU80" s="15" t="s">
        <v>158</v>
      </c>
      <c r="BV80" s="19" t="s">
        <v>158</v>
      </c>
      <c r="BW80" s="15" t="s">
        <v>158</v>
      </c>
      <c r="BX80" s="19" t="s">
        <v>159</v>
      </c>
      <c r="BY80" s="15" t="s">
        <v>159</v>
      </c>
      <c r="BZ80" s="16"/>
      <c r="CA80" s="19" t="s">
        <v>160</v>
      </c>
      <c r="CB80" s="15" t="s">
        <v>160</v>
      </c>
      <c r="CC80" s="19" t="s">
        <v>160</v>
      </c>
      <c r="CD80" s="15" t="s">
        <v>160</v>
      </c>
      <c r="CE80" s="19" t="s">
        <v>160</v>
      </c>
      <c r="CF80" s="15" t="s">
        <v>160</v>
      </c>
      <c r="CG80" s="19" t="s">
        <v>160</v>
      </c>
      <c r="CH80" s="15" t="s">
        <v>160</v>
      </c>
      <c r="CI80" s="19" t="s">
        <v>161</v>
      </c>
      <c r="CJ80" s="15" t="s">
        <v>160</v>
      </c>
      <c r="CK80" s="19" t="s">
        <v>160</v>
      </c>
      <c r="CL80" s="15" t="s">
        <v>160</v>
      </c>
      <c r="CM80" s="19" t="s">
        <v>160</v>
      </c>
      <c r="CN80" s="15" t="s">
        <v>160</v>
      </c>
      <c r="CO80" s="19" t="s">
        <v>160</v>
      </c>
      <c r="CP80" s="15" t="s">
        <v>160</v>
      </c>
      <c r="CQ80" s="19" t="s">
        <v>160</v>
      </c>
      <c r="CR80" s="15" t="s">
        <v>160</v>
      </c>
      <c r="CS80" s="19" t="s">
        <v>160</v>
      </c>
      <c r="CT80" s="15" t="s">
        <v>160</v>
      </c>
      <c r="CU80" s="19" t="s">
        <v>160</v>
      </c>
      <c r="CV80" s="15" t="s">
        <v>160</v>
      </c>
      <c r="CW80" s="19" t="s">
        <v>161</v>
      </c>
      <c r="CX80" s="15" t="s">
        <v>160</v>
      </c>
      <c r="CY80" s="19" t="s">
        <v>160</v>
      </c>
      <c r="CZ80" s="15" t="s">
        <v>160</v>
      </c>
      <c r="DA80" s="19" t="s">
        <v>160</v>
      </c>
      <c r="DB80" s="15" t="s">
        <v>160</v>
      </c>
      <c r="DC80" s="56" t="s">
        <v>869</v>
      </c>
      <c r="DD80" s="2" t="s">
        <v>868</v>
      </c>
      <c r="DE80" s="23" t="s">
        <v>16</v>
      </c>
      <c r="DF80" s="1"/>
      <c r="DG80" s="23"/>
      <c r="DH80" s="1"/>
      <c r="DI80" s="23"/>
      <c r="DJ80" s="1"/>
      <c r="DK80" s="23"/>
      <c r="DL80" s="1" t="s">
        <v>169</v>
      </c>
      <c r="DM80" s="59" t="str">
        <f t="shared" ref="DM80:DM81" si="86">B80</f>
        <v>PF00189</v>
      </c>
      <c r="DO80" s="59" t="s">
        <v>1181</v>
      </c>
      <c r="DP80" s="62" t="s">
        <v>821</v>
      </c>
      <c r="DQ80" s="59" t="s">
        <v>170</v>
      </c>
      <c r="DR80" s="59" t="s">
        <v>920</v>
      </c>
      <c r="DS80" s="59" t="s">
        <v>261</v>
      </c>
      <c r="DT80" s="59" t="s">
        <v>935</v>
      </c>
      <c r="DU80" s="59" t="s">
        <v>172</v>
      </c>
      <c r="DV80" s="59" t="s">
        <v>214</v>
      </c>
      <c r="DW80" s="59" t="s">
        <v>1015</v>
      </c>
      <c r="DX80" s="62" t="s">
        <v>818</v>
      </c>
      <c r="DY80" s="59" t="s">
        <v>830</v>
      </c>
      <c r="DZ80" s="62" t="s">
        <v>174</v>
      </c>
      <c r="EA80" s="62" t="s">
        <v>175</v>
      </c>
      <c r="EB80" s="62" t="s">
        <v>176</v>
      </c>
      <c r="EC80" s="62" t="s">
        <v>177</v>
      </c>
      <c r="EE80" s="66" t="str">
        <f t="shared" ref="EE80:EE81" si="87">B80</f>
        <v>PF00189</v>
      </c>
      <c r="EF80" s="66" t="s">
        <v>1190</v>
      </c>
      <c r="EG80" s="66" t="s">
        <v>339</v>
      </c>
      <c r="EH80" s="66" t="s">
        <v>1180</v>
      </c>
      <c r="EI80" s="76">
        <v>140</v>
      </c>
      <c r="EJ80" s="76">
        <v>80</v>
      </c>
      <c r="EK80" s="76">
        <v>295</v>
      </c>
      <c r="EL80" s="76">
        <v>380</v>
      </c>
      <c r="EM80" s="76">
        <v>230</v>
      </c>
      <c r="EN80" s="76">
        <v>100</v>
      </c>
      <c r="EO80" s="72">
        <v>1200</v>
      </c>
      <c r="EP80" s="72">
        <v>800</v>
      </c>
      <c r="EQ80" s="77">
        <v>1000</v>
      </c>
    </row>
    <row r="81" spans="1:147" s="6" customFormat="1" ht="17.45" customHeight="1">
      <c r="A81" s="144" t="s">
        <v>1185</v>
      </c>
      <c r="B81" s="148" t="s">
        <v>1183</v>
      </c>
      <c r="C81" s="37">
        <v>50</v>
      </c>
      <c r="D81" s="158">
        <v>5</v>
      </c>
      <c r="E81" s="15" t="s">
        <v>1028</v>
      </c>
      <c r="F81" s="19" t="s">
        <v>201</v>
      </c>
      <c r="G81" s="15" t="s">
        <v>308</v>
      </c>
      <c r="H81" s="23" t="s">
        <v>199</v>
      </c>
      <c r="I81" s="1" t="s">
        <v>129</v>
      </c>
      <c r="J81" s="23" t="s">
        <v>130</v>
      </c>
      <c r="K81" s="48">
        <v>46191</v>
      </c>
      <c r="L81" s="19">
        <v>1</v>
      </c>
      <c r="M81" s="1"/>
      <c r="N81" s="15" t="s">
        <v>131</v>
      </c>
      <c r="O81" s="23" t="s">
        <v>132</v>
      </c>
      <c r="P81" s="15" t="str">
        <f t="shared" si="80"/>
        <v>16 GG</v>
      </c>
      <c r="Q81" s="19" t="s">
        <v>308</v>
      </c>
      <c r="R81" s="15" t="s">
        <v>308</v>
      </c>
      <c r="S81" s="15"/>
      <c r="T81" s="19" t="s">
        <v>133</v>
      </c>
      <c r="U81" s="1" t="s">
        <v>134</v>
      </c>
      <c r="V81" s="23" t="s">
        <v>135</v>
      </c>
      <c r="W81" s="1" t="s">
        <v>926</v>
      </c>
      <c r="X81" s="23" t="s">
        <v>136</v>
      </c>
      <c r="Y81" s="15" t="s">
        <v>1191</v>
      </c>
      <c r="Z81" s="19" t="s">
        <v>1186</v>
      </c>
      <c r="AA81" s="1" t="s">
        <v>1084</v>
      </c>
      <c r="AB81" s="23" t="s">
        <v>1102</v>
      </c>
      <c r="AC81" s="1" t="s">
        <v>139</v>
      </c>
      <c r="AD81" s="19" t="s">
        <v>973</v>
      </c>
      <c r="AE81" s="1" t="s">
        <v>1096</v>
      </c>
      <c r="AF81" s="23" t="s">
        <v>980</v>
      </c>
      <c r="AG81" s="1" t="s">
        <v>203</v>
      </c>
      <c r="AH81" s="46" t="str">
        <f t="shared" si="81"/>
        <v xml:space="preserve">140 (L) 80 (l) 295 (h) </v>
      </c>
      <c r="AI81" s="1" t="s">
        <v>982</v>
      </c>
      <c r="AJ81" s="32" t="s">
        <v>1192</v>
      </c>
      <c r="AK81" s="1" t="s">
        <v>145</v>
      </c>
      <c r="AL81" s="23" t="s">
        <v>986</v>
      </c>
      <c r="AM81" s="1" t="s">
        <v>146</v>
      </c>
      <c r="AN81" s="129" t="str">
        <f t="shared" si="82"/>
        <v xml:space="preserve">380 (L) 230 (l) 100 (h) </v>
      </c>
      <c r="AO81" s="29" t="s">
        <v>1193</v>
      </c>
      <c r="AP81" s="41">
        <v>8</v>
      </c>
      <c r="AQ81" s="27" t="s">
        <v>155</v>
      </c>
      <c r="AR81" s="32" t="s">
        <v>1189</v>
      </c>
      <c r="AS81" s="126" t="str">
        <f t="shared" si="83"/>
        <v xml:space="preserve">1200 (L) 800 (l) 1000 (h) </v>
      </c>
      <c r="AT81" s="41">
        <v>10</v>
      </c>
      <c r="AU81" s="37">
        <v>10</v>
      </c>
      <c r="AV81" s="41">
        <f t="shared" si="84"/>
        <v>100</v>
      </c>
      <c r="AW81" s="165">
        <v>200</v>
      </c>
      <c r="AX81" s="168">
        <f t="shared" si="85"/>
        <v>520</v>
      </c>
      <c r="AY81" s="1" t="s">
        <v>149</v>
      </c>
      <c r="AZ81" s="23" t="s">
        <v>150</v>
      </c>
      <c r="BA81" s="1" t="s">
        <v>151</v>
      </c>
      <c r="BB81" s="23" t="s">
        <v>152</v>
      </c>
      <c r="BC81" s="15" t="s">
        <v>153</v>
      </c>
      <c r="BD81" s="19" t="s">
        <v>998</v>
      </c>
      <c r="BE81" s="115">
        <v>26</v>
      </c>
      <c r="BF81" s="19" t="s">
        <v>1000</v>
      </c>
      <c r="BG81" s="15" t="s">
        <v>1002</v>
      </c>
      <c r="BH81" s="19" t="s">
        <v>154</v>
      </c>
      <c r="BI81" s="15" t="s">
        <v>154</v>
      </c>
      <c r="BJ81" s="19" t="s">
        <v>155</v>
      </c>
      <c r="BK81" s="15" t="s">
        <v>154</v>
      </c>
      <c r="BL81" s="19" t="s">
        <v>154</v>
      </c>
      <c r="BM81" s="37">
        <v>1082</v>
      </c>
      <c r="BN81" s="41">
        <v>261</v>
      </c>
      <c r="BO81" s="37">
        <v>23</v>
      </c>
      <c r="BP81" s="41">
        <v>15</v>
      </c>
      <c r="BQ81" s="115">
        <v>0.6</v>
      </c>
      <c r="BR81" s="116">
        <v>0.6</v>
      </c>
      <c r="BS81" s="115">
        <v>13</v>
      </c>
      <c r="BT81" s="32">
        <v>0.63</v>
      </c>
      <c r="BU81" s="15" t="s">
        <v>158</v>
      </c>
      <c r="BV81" s="19" t="s">
        <v>158</v>
      </c>
      <c r="BW81" s="15" t="s">
        <v>158</v>
      </c>
      <c r="BX81" s="19" t="s">
        <v>159</v>
      </c>
      <c r="BY81" s="15" t="s">
        <v>159</v>
      </c>
      <c r="BZ81" s="16"/>
      <c r="CA81" s="19" t="s">
        <v>160</v>
      </c>
      <c r="CB81" s="15" t="s">
        <v>160</v>
      </c>
      <c r="CC81" s="19" t="s">
        <v>160</v>
      </c>
      <c r="CD81" s="15" t="s">
        <v>160</v>
      </c>
      <c r="CE81" s="19" t="s">
        <v>160</v>
      </c>
      <c r="CF81" s="15" t="s">
        <v>160</v>
      </c>
      <c r="CG81" s="19" t="s">
        <v>160</v>
      </c>
      <c r="CH81" s="15" t="s">
        <v>160</v>
      </c>
      <c r="CI81" s="19" t="s">
        <v>161</v>
      </c>
      <c r="CJ81" s="15" t="s">
        <v>160</v>
      </c>
      <c r="CK81" s="19" t="s">
        <v>160</v>
      </c>
      <c r="CL81" s="15" t="s">
        <v>160</v>
      </c>
      <c r="CM81" s="19" t="s">
        <v>160</v>
      </c>
      <c r="CN81" s="15" t="s">
        <v>160</v>
      </c>
      <c r="CO81" s="19" t="s">
        <v>160</v>
      </c>
      <c r="CP81" s="15" t="s">
        <v>160</v>
      </c>
      <c r="CQ81" s="19" t="s">
        <v>160</v>
      </c>
      <c r="CR81" s="15" t="s">
        <v>160</v>
      </c>
      <c r="CS81" s="19" t="s">
        <v>160</v>
      </c>
      <c r="CT81" s="15" t="s">
        <v>160</v>
      </c>
      <c r="CU81" s="19" t="s">
        <v>160</v>
      </c>
      <c r="CV81" s="15" t="s">
        <v>160</v>
      </c>
      <c r="CW81" s="19" t="s">
        <v>161</v>
      </c>
      <c r="CX81" s="15" t="s">
        <v>160</v>
      </c>
      <c r="CY81" s="19" t="s">
        <v>160</v>
      </c>
      <c r="CZ81" s="15" t="s">
        <v>160</v>
      </c>
      <c r="DA81" s="19" t="s">
        <v>160</v>
      </c>
      <c r="DB81" s="15" t="s">
        <v>160</v>
      </c>
      <c r="DC81" s="56" t="s">
        <v>869</v>
      </c>
      <c r="DD81" s="2" t="s">
        <v>868</v>
      </c>
      <c r="DE81" s="23" t="s">
        <v>16</v>
      </c>
      <c r="DF81" s="1"/>
      <c r="DG81" s="23"/>
      <c r="DH81" s="1"/>
      <c r="DI81" s="23"/>
      <c r="DJ81" s="1"/>
      <c r="DK81" s="23"/>
      <c r="DL81" s="1" t="s">
        <v>169</v>
      </c>
      <c r="DM81" s="59" t="str">
        <f t="shared" si="86"/>
        <v>PF00190</v>
      </c>
      <c r="DO81" s="59" t="s">
        <v>1181</v>
      </c>
      <c r="DP81" s="62" t="s">
        <v>821</v>
      </c>
      <c r="DQ81" s="59" t="s">
        <v>170</v>
      </c>
      <c r="DR81" s="59" t="s">
        <v>920</v>
      </c>
      <c r="DS81" s="59" t="s">
        <v>261</v>
      </c>
      <c r="DT81" s="59" t="s">
        <v>935</v>
      </c>
      <c r="DU81" s="59" t="s">
        <v>172</v>
      </c>
      <c r="DV81" s="59" t="s">
        <v>214</v>
      </c>
      <c r="DW81" s="59" t="s">
        <v>1015</v>
      </c>
      <c r="DX81" s="62" t="s">
        <v>818</v>
      </c>
      <c r="DY81" s="59" t="s">
        <v>830</v>
      </c>
      <c r="DZ81" s="62" t="s">
        <v>174</v>
      </c>
      <c r="EA81" s="62" t="s">
        <v>175</v>
      </c>
      <c r="EB81" s="62" t="s">
        <v>176</v>
      </c>
      <c r="EC81" s="62" t="s">
        <v>177</v>
      </c>
      <c r="EE81" s="66" t="str">
        <f t="shared" si="87"/>
        <v>PF00190</v>
      </c>
      <c r="EF81" s="66" t="s">
        <v>1190</v>
      </c>
      <c r="EG81" s="66" t="s">
        <v>339</v>
      </c>
      <c r="EH81" s="66" t="s">
        <v>1180</v>
      </c>
      <c r="EI81" s="76">
        <v>140</v>
      </c>
      <c r="EJ81" s="76">
        <v>80</v>
      </c>
      <c r="EK81" s="76">
        <v>295</v>
      </c>
      <c r="EL81" s="76">
        <v>380</v>
      </c>
      <c r="EM81" s="76">
        <v>230</v>
      </c>
      <c r="EN81" s="76">
        <v>100</v>
      </c>
      <c r="EO81" s="72">
        <v>1200</v>
      </c>
      <c r="EP81" s="72">
        <v>800</v>
      </c>
      <c r="EQ81" s="77">
        <v>1000</v>
      </c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81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2026-06-24T14:24:28Z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